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Долг" sheetId="1" r:id="rId1"/>
  </sheets>
  <definedNames>
    <definedName name="_xlnm._FilterDatabase" localSheetId="0" hidden="1">Долг!$A$1:$Q$162</definedName>
  </definedNames>
  <calcPr calcId="124519"/>
</workbook>
</file>

<file path=xl/calcChain.xml><?xml version="1.0" encoding="utf-8"?>
<calcChain xmlns="http://schemas.openxmlformats.org/spreadsheetml/2006/main">
  <c r="F115" i="1"/>
  <c r="Q3" l="1"/>
  <c r="Q4"/>
  <c r="Q5"/>
  <c r="Q6"/>
  <c r="Q7"/>
  <c r="Q8"/>
  <c r="Q9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2"/>
  <c r="Q33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2"/>
  <c r="G162"/>
  <c r="H162" l="1"/>
  <c r="H1048576" s="1"/>
  <c r="D162" l="1"/>
  <c r="I162"/>
  <c r="I1048576" s="1"/>
  <c r="J16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2"/>
  <c r="E158" l="1"/>
  <c r="O17" l="1"/>
  <c r="O34"/>
  <c r="N17"/>
  <c r="N34"/>
  <c r="M17"/>
  <c r="Q17" s="1"/>
  <c r="M34"/>
  <c r="Q34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9"/>
  <c r="E160"/>
  <c r="E161"/>
  <c r="E2"/>
  <c r="O162" l="1"/>
  <c r="K162"/>
  <c r="N162"/>
  <c r="F162"/>
  <c r="L162"/>
  <c r="M162"/>
  <c r="E162" l="1"/>
  <c r="P162" l="1"/>
  <c r="Q162" l="1"/>
</calcChain>
</file>

<file path=xl/sharedStrings.xml><?xml version="1.0" encoding="utf-8"?>
<sst xmlns="http://schemas.openxmlformats.org/spreadsheetml/2006/main" count="185" uniqueCount="183">
  <si>
    <t>Долг за скважину</t>
  </si>
  <si>
    <t>площадь участка</t>
  </si>
  <si>
    <t>Адрес участка</t>
  </si>
  <si>
    <t>Долг за 2019год.</t>
  </si>
  <si>
    <t>Долг за 2018год.</t>
  </si>
  <si>
    <t>Долг за 2017год.</t>
  </si>
  <si>
    <t>Долг за 2016год.</t>
  </si>
  <si>
    <t>Базис за скважину</t>
  </si>
  <si>
    <t>Базис за членские взносы</t>
  </si>
  <si>
    <t>Сумма долгов</t>
  </si>
  <si>
    <t>сторож</t>
  </si>
  <si>
    <t>селаньтьевна</t>
  </si>
  <si>
    <t>наследство</t>
  </si>
  <si>
    <t>Кадастровый номер</t>
  </si>
  <si>
    <t>38:06:011231:4203</t>
  </si>
  <si>
    <t> 38:06:011231:1347</t>
  </si>
  <si>
    <t> 38:06:011231:4826</t>
  </si>
  <si>
    <t> 38:06:011231:1345</t>
  </si>
  <si>
    <t> 38:06:011231:4733</t>
  </si>
  <si>
    <t> 38:06:011231:1349</t>
  </si>
  <si>
    <t> 38:06:011231:1350</t>
  </si>
  <si>
    <t> 38:06:011231:1351</t>
  </si>
  <si>
    <t> 38:06:011231:4656</t>
  </si>
  <si>
    <t> 38:06:011231:5454</t>
  </si>
  <si>
    <t> 38:06:011231:3669</t>
  </si>
  <si>
    <t> 38:06:011231:5266</t>
  </si>
  <si>
    <t> 38:06:011231:1355</t>
  </si>
  <si>
    <t> 38:06:011231:1475</t>
  </si>
  <si>
    <t>38:06:011231:1476</t>
  </si>
  <si>
    <t> 38:06:011231:367</t>
  </si>
  <si>
    <t> 38:06:011231:4860</t>
  </si>
  <si>
    <t>38:06:011231:1479</t>
  </si>
  <si>
    <t> 38:06:011231:5819</t>
  </si>
  <si>
    <t> 38:06:011231:1480</t>
  </si>
  <si>
    <t> 38:06:011231:7911</t>
  </si>
  <si>
    <t> 38:06:011231:1483</t>
  </si>
  <si>
    <t> 38:06:011231:1488</t>
  </si>
  <si>
    <t>38:06:011231:1492</t>
  </si>
  <si>
    <t>38:06:011231:5924</t>
  </si>
  <si>
    <t> 38:06:011231:5326</t>
  </si>
  <si>
    <t>38:06:011231:5455</t>
  </si>
  <si>
    <t>38:06:011231:1489</t>
  </si>
  <si>
    <t>38:06:011231:5492</t>
  </si>
  <si>
    <t>38:06:011231:5448</t>
  </si>
  <si>
    <t>38:06:011231:5467</t>
  </si>
  <si>
    <t>38:06:011231:1495</t>
  </si>
  <si>
    <t>38:06:011231:1494</t>
  </si>
  <si>
    <t>38:06:011231:1496</t>
  </si>
  <si>
    <t>38:06:011231:1497</t>
  </si>
  <si>
    <t>38:06:011231:1498</t>
  </si>
  <si>
    <t>38:06:011231:1499</t>
  </si>
  <si>
    <t> 38:06:011231:1500</t>
  </si>
  <si>
    <t>38:06:011231:1501</t>
  </si>
  <si>
    <t>38:06:011231:1502</t>
  </si>
  <si>
    <t>38:06:011231:1503</t>
  </si>
  <si>
    <t>38:06:011231:1357</t>
  </si>
  <si>
    <t>38:06:011231:1358</t>
  </si>
  <si>
    <t>38:06:011231:1359</t>
  </si>
  <si>
    <t>38:06:011231:5049</t>
  </si>
  <si>
    <t>38:06:011231:1361</t>
  </si>
  <si>
    <t>38:06:011231:5032</t>
  </si>
  <si>
    <t>38:06:011231:1363</t>
  </si>
  <si>
    <t>38:06:011231:1364</t>
  </si>
  <si>
    <t>38:06:011231:1365</t>
  </si>
  <si>
    <t>38:06:011231:5242</t>
  </si>
  <si>
    <t> 38:06:011231:3753</t>
  </si>
  <si>
    <t>38:06:011231:1369</t>
  </si>
  <si>
    <t>38:06:011231:1371</t>
  </si>
  <si>
    <t>38:06:011231:1370</t>
  </si>
  <si>
    <t>38:06:011231:1372</t>
  </si>
  <si>
    <t> 38:06:011231:5449</t>
  </si>
  <si>
    <t>38:06:011231:1375</t>
  </si>
  <si>
    <t>38:06:011231:1374</t>
  </si>
  <si>
    <t>38:06:011231:1376</t>
  </si>
  <si>
    <t>38:06:011231:1378</t>
  </si>
  <si>
    <t>38:06:011231:1379</t>
  </si>
  <si>
    <t>38:06:011231:5905</t>
  </si>
  <si>
    <t>38:06:011231:1381</t>
  </si>
  <si>
    <t>38:06:011231:7623</t>
  </si>
  <si>
    <t>38:06:011231:1383</t>
  </si>
  <si>
    <t>38:06:011231:1384</t>
  </si>
  <si>
    <t>38:06:011231:3647</t>
  </si>
  <si>
    <t>38:06:011231:1385</t>
  </si>
  <si>
    <t>38:06:011231:1387</t>
  </si>
  <si>
    <t>38:06:011231:1389</t>
  </si>
  <si>
    <t>38:06:011231:1390</t>
  </si>
  <si>
    <t>38:06:011231:1388</t>
  </si>
  <si>
    <t>38:06:011231:1391</t>
  </si>
  <si>
    <t>38:06:011231:1392</t>
  </si>
  <si>
    <t>38:06:011231:5452</t>
  </si>
  <si>
    <t>38:06:011231:1394</t>
  </si>
  <si>
    <t>38:06:011231:1397</t>
  </si>
  <si>
    <t>38:06:011231:1396</t>
  </si>
  <si>
    <t>38:06:011231:5581</t>
  </si>
  <si>
    <t>38:06:011231:1398</t>
  </si>
  <si>
    <t>38:06:011231:1400</t>
  </si>
  <si>
    <t>38:06:011231:1401</t>
  </si>
  <si>
    <t>38:06:011231:1403</t>
  </si>
  <si>
    <t>38:06:011231:1402</t>
  </si>
  <si>
    <t>38:06:011231:7940</t>
  </si>
  <si>
    <t>38:06:011231:1404</t>
  </si>
  <si>
    <t>38:06:011231:1407</t>
  </si>
  <si>
    <t>38:06:011231:1406</t>
  </si>
  <si>
    <t>38:06:011231:1409</t>
  </si>
  <si>
    <t>38:06:011231:1408</t>
  </si>
  <si>
    <t> 38:06:011231:1411</t>
  </si>
  <si>
    <t>38:06:011231:5453</t>
  </si>
  <si>
    <t>38:06:011231:3728</t>
  </si>
  <si>
    <t>38:06:011231:7579</t>
  </si>
  <si>
    <t>38:06:011231:1415</t>
  </si>
  <si>
    <t>38:06:011231:1414</t>
  </si>
  <si>
    <t>38:06:011231:1417</t>
  </si>
  <si>
    <t>38:06:011231:1416</t>
  </si>
  <si>
    <t>38:06:011231:1419</t>
  </si>
  <si>
    <t>38:06:011231:1418</t>
  </si>
  <si>
    <t>38:06:011231:1420</t>
  </si>
  <si>
    <t>38:06:011231:1422</t>
  </si>
  <si>
    <t>38:06:011231:3711</t>
  </si>
  <si>
    <t>38:06:011231:1423</t>
  </si>
  <si>
    <t>38:06:011231:1424</t>
  </si>
  <si>
    <t>38:06:011231:1425</t>
  </si>
  <si>
    <t>38:06:011231:1426</t>
  </si>
  <si>
    <t>38:06:011231:1427</t>
  </si>
  <si>
    <t>38:06:011231:1428</t>
  </si>
  <si>
    <t>38:06:011231:1429</t>
  </si>
  <si>
    <t>38:06:011231:7788</t>
  </si>
  <si>
    <t>38:06:011231:1431</t>
  </si>
  <si>
    <t>38:06:011231:1433</t>
  </si>
  <si>
    <t>38:06:011231:1432</t>
  </si>
  <si>
    <t>38:06:011231:1435</t>
  </si>
  <si>
    <t>38:06:011231:4385</t>
  </si>
  <si>
    <t>38:06:011231:5458</t>
  </si>
  <si>
    <t>38:06:011231:1439</t>
  </si>
  <si>
    <t>38:06:011231:1438</t>
  </si>
  <si>
    <t>38:06:011231:1441</t>
  </si>
  <si>
    <t>38:06:011231:1440</t>
  </si>
  <si>
    <t>38:06:011231:1442</t>
  </si>
  <si>
    <t>38:06:011231:1443</t>
  </si>
  <si>
    <t>38:06:011231:1444</t>
  </si>
  <si>
    <t>38:06:011231:1445</t>
  </si>
  <si>
    <t>38:06:011231:1448</t>
  </si>
  <si>
    <t>38:06:011231:5462</t>
  </si>
  <si>
    <t>38:06:011231:1449</t>
  </si>
  <si>
    <t>38:06:011231:1450</t>
  </si>
  <si>
    <t>38:06:011231:1452</t>
  </si>
  <si>
    <t>38:06:011231:1451</t>
  </si>
  <si>
    <t>38:06:011231:1453</t>
  </si>
  <si>
    <t>38:06:011231:1454</t>
  </si>
  <si>
    <t>38:06:011231:1455</t>
  </si>
  <si>
    <t>38:06:011231:1456</t>
  </si>
  <si>
    <t>38:06:011231:1457</t>
  </si>
  <si>
    <t>38:06:011231:1458</t>
  </si>
  <si>
    <t>38:06:011231:5123</t>
  </si>
  <si>
    <t>38:06:011231:1460</t>
  </si>
  <si>
    <t>38:06:011231:1461</t>
  </si>
  <si>
    <t>38:06:011231:1462</t>
  </si>
  <si>
    <t>38:06:011231:1464</t>
  </si>
  <si>
    <t>38:06:011231:1463</t>
  </si>
  <si>
    <t>38:06:011231:1466</t>
  </si>
  <si>
    <t>38:06:011231:1465</t>
  </si>
  <si>
    <t>38:06:011231:1468</t>
  </si>
  <si>
    <t>38:06:011231:1467</t>
  </si>
  <si>
    <t>38:06:011231:1469</t>
  </si>
  <si>
    <t>38:06:011231:5461</t>
  </si>
  <si>
    <t>38:06:011231:1470</t>
  </si>
  <si>
    <t>38:06:011231:1473</t>
  </si>
  <si>
    <t>38:06:011231:1471</t>
  </si>
  <si>
    <t>38:06:011231:1474</t>
  </si>
  <si>
    <t>38:06:011231:1367</t>
  </si>
  <si>
    <t>38:06:011231:1482</t>
  </si>
  <si>
    <t>нет заявления</t>
  </si>
  <si>
    <t>новые хозяева долг за старыми хозяавами 4020</t>
  </si>
  <si>
    <t>погорельцы</t>
  </si>
  <si>
    <t>38:06:011231:9534</t>
  </si>
  <si>
    <t>38:06:011231:1377</t>
  </si>
  <si>
    <t>Членские взносы за 2023год.</t>
  </si>
  <si>
    <t>Долг за 2020год.</t>
  </si>
  <si>
    <t>Долг за 2021год.</t>
  </si>
  <si>
    <t>Долг за 2022год.</t>
  </si>
  <si>
    <t>28 за 2024г.</t>
  </si>
  <si>
    <t>35/33</t>
  </si>
  <si>
    <t>Членские взносы за 2024год.</t>
  </si>
  <si>
    <t>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</si>
</sst>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2" fillId="2" borderId="0" xfId="0" applyNumberFormat="1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1" applyNumberForma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grp365.ru/reestr?egrp=38:06:011231:5924" TargetMode="External"/><Relationship Id="rId117" Type="http://schemas.openxmlformats.org/officeDocument/2006/relationships/hyperlink" Target="https://egrp365.ru/reestr?egrp=38:06:011231:4385" TargetMode="External"/><Relationship Id="rId21" Type="http://schemas.openxmlformats.org/officeDocument/2006/relationships/hyperlink" Target="https://egrp365.ru/reestr?egrp=38:06:011231:7911" TargetMode="External"/><Relationship Id="rId42" Type="http://schemas.openxmlformats.org/officeDocument/2006/relationships/hyperlink" Target="https://egrp365.ru/reestr?egrp=38:06:011231:1357" TargetMode="External"/><Relationship Id="rId47" Type="http://schemas.openxmlformats.org/officeDocument/2006/relationships/hyperlink" Target="https://egrp365.ru/reestr?egrp=38:06:011231:5032" TargetMode="External"/><Relationship Id="rId63" Type="http://schemas.openxmlformats.org/officeDocument/2006/relationships/hyperlink" Target="https://egrp365.ru/reestr?egrp=38:06:011231:5905" TargetMode="External"/><Relationship Id="rId68" Type="http://schemas.openxmlformats.org/officeDocument/2006/relationships/hyperlink" Target="https://egrp365.ru/reestr?egrp=38:06:011231:3647" TargetMode="External"/><Relationship Id="rId84" Type="http://schemas.openxmlformats.org/officeDocument/2006/relationships/hyperlink" Target="https://egrp365.ru/reestr?egrp=38:06:011231:1403" TargetMode="External"/><Relationship Id="rId89" Type="http://schemas.openxmlformats.org/officeDocument/2006/relationships/hyperlink" Target="https://egrp365.ru/reestr?egrp=38:06:011231:1406" TargetMode="External"/><Relationship Id="rId112" Type="http://schemas.openxmlformats.org/officeDocument/2006/relationships/hyperlink" Target="https://egrp365.ru/reestr?egrp=38:06:011231:7788" TargetMode="External"/><Relationship Id="rId133" Type="http://schemas.openxmlformats.org/officeDocument/2006/relationships/hyperlink" Target="https://egrp365.ru/reestr?egrp=38:06:011231:1453" TargetMode="External"/><Relationship Id="rId138" Type="http://schemas.openxmlformats.org/officeDocument/2006/relationships/hyperlink" Target="https://egrp365.ru/reestr?egrp=38:06:011231:1458" TargetMode="External"/><Relationship Id="rId154" Type="http://schemas.openxmlformats.org/officeDocument/2006/relationships/hyperlink" Target="https://egrp365.ru/reestr?egrp=38:06:011231:1474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s://egrp365.ru/reestr?egrp=38:06:011231:367" TargetMode="External"/><Relationship Id="rId107" Type="http://schemas.openxmlformats.org/officeDocument/2006/relationships/hyperlink" Target="https://egrp365.ru/reestr?egrp=38:06:011231:1425" TargetMode="External"/><Relationship Id="rId11" Type="http://schemas.openxmlformats.org/officeDocument/2006/relationships/hyperlink" Target="https://egrp365.ru/reestr?egrp=38:06:011231:3669" TargetMode="External"/><Relationship Id="rId32" Type="http://schemas.openxmlformats.org/officeDocument/2006/relationships/hyperlink" Target="https://egrp365.ru/reestr?egrp=38:06:011231:1495" TargetMode="External"/><Relationship Id="rId37" Type="http://schemas.openxmlformats.org/officeDocument/2006/relationships/hyperlink" Target="https://egrp365.ru/reestr?egrp=38:06:011231:1499" TargetMode="External"/><Relationship Id="rId53" Type="http://schemas.openxmlformats.org/officeDocument/2006/relationships/hyperlink" Target="https://egrp365.ru/reestr?egrp=38:06:011231:1369" TargetMode="External"/><Relationship Id="rId58" Type="http://schemas.openxmlformats.org/officeDocument/2006/relationships/hyperlink" Target="https://egrp365.ru/reestr?egrp=38:06:011231:1375" TargetMode="External"/><Relationship Id="rId74" Type="http://schemas.openxmlformats.org/officeDocument/2006/relationships/hyperlink" Target="https://egrp365.ru/reestr?egrp=38:06:011231:1391" TargetMode="External"/><Relationship Id="rId79" Type="http://schemas.openxmlformats.org/officeDocument/2006/relationships/hyperlink" Target="https://egrp365.ru/reestr?egrp=38:06:011231:1396" TargetMode="External"/><Relationship Id="rId102" Type="http://schemas.openxmlformats.org/officeDocument/2006/relationships/hyperlink" Target="https://egrp365.ru/reestr?egrp=38:06:011231:1420" TargetMode="External"/><Relationship Id="rId123" Type="http://schemas.openxmlformats.org/officeDocument/2006/relationships/hyperlink" Target="https://egrp365.ru/reestr?egrp=38:06:011231:1442" TargetMode="External"/><Relationship Id="rId128" Type="http://schemas.openxmlformats.org/officeDocument/2006/relationships/hyperlink" Target="https://egrp365.ru/reestr?egrp=38:06:011231:5462" TargetMode="External"/><Relationship Id="rId144" Type="http://schemas.openxmlformats.org/officeDocument/2006/relationships/hyperlink" Target="https://egrp365.ru/reestr?egrp=38:06:011231:1463" TargetMode="External"/><Relationship Id="rId149" Type="http://schemas.openxmlformats.org/officeDocument/2006/relationships/hyperlink" Target="https://egrp365.ru/reestr?egrp=38:06:011231:1469" TargetMode="External"/><Relationship Id="rId5" Type="http://schemas.openxmlformats.org/officeDocument/2006/relationships/hyperlink" Target="https://egrp365.ru/reestr?egrp=38:06:011231:4733" TargetMode="External"/><Relationship Id="rId90" Type="http://schemas.openxmlformats.org/officeDocument/2006/relationships/hyperlink" Target="https://egrp365.ru/reestr?egrp=38:06:011231:1409" TargetMode="External"/><Relationship Id="rId95" Type="http://schemas.openxmlformats.org/officeDocument/2006/relationships/hyperlink" Target="https://egrp365.ru/reestr?egrp=38:06:011231:7579" TargetMode="External"/><Relationship Id="rId22" Type="http://schemas.openxmlformats.org/officeDocument/2006/relationships/hyperlink" Target="https://egrp365.ru/reestr?egrp=38:06:011231:1483" TargetMode="External"/><Relationship Id="rId27" Type="http://schemas.openxmlformats.org/officeDocument/2006/relationships/hyperlink" Target="https://egrp365.ru/reestr?egrp=38:06:011231:5455" TargetMode="External"/><Relationship Id="rId43" Type="http://schemas.openxmlformats.org/officeDocument/2006/relationships/hyperlink" Target="https://egrp365.ru/reestr?egrp=38:06:011231:1358" TargetMode="External"/><Relationship Id="rId48" Type="http://schemas.openxmlformats.org/officeDocument/2006/relationships/hyperlink" Target="https://egrp365.ru/reestr?egrp=38:06:011231:1363" TargetMode="External"/><Relationship Id="rId64" Type="http://schemas.openxmlformats.org/officeDocument/2006/relationships/hyperlink" Target="https://egrp365.ru/reestr?egrp=38:06:011231:1381" TargetMode="External"/><Relationship Id="rId69" Type="http://schemas.openxmlformats.org/officeDocument/2006/relationships/hyperlink" Target="https://egrp365.ru/reestr?egrp=38:06:011231:1385" TargetMode="External"/><Relationship Id="rId113" Type="http://schemas.openxmlformats.org/officeDocument/2006/relationships/hyperlink" Target="https://egrp365.ru/reestr?egrp=38:06:011231:1431" TargetMode="External"/><Relationship Id="rId118" Type="http://schemas.openxmlformats.org/officeDocument/2006/relationships/hyperlink" Target="https://egrp365.ru/reestr?egrp=38:06:011231:5458" TargetMode="External"/><Relationship Id="rId134" Type="http://schemas.openxmlformats.org/officeDocument/2006/relationships/hyperlink" Target="https://egrp365.ru/reestr?egrp=38:06:011231:1454" TargetMode="External"/><Relationship Id="rId139" Type="http://schemas.openxmlformats.org/officeDocument/2006/relationships/hyperlink" Target="https://egrp365.ru/reestr?egrp=38:06:011231:5123" TargetMode="External"/><Relationship Id="rId80" Type="http://schemas.openxmlformats.org/officeDocument/2006/relationships/hyperlink" Target="https://egrp365.ru/reestr?egrp=38:06:011231:5581" TargetMode="External"/><Relationship Id="rId85" Type="http://schemas.openxmlformats.org/officeDocument/2006/relationships/hyperlink" Target="https://egrp365.ru/reestr?egrp=38:06:011231:1402" TargetMode="External"/><Relationship Id="rId150" Type="http://schemas.openxmlformats.org/officeDocument/2006/relationships/hyperlink" Target="https://egrp365.ru/reestr?egrp=38:06:011231:5461" TargetMode="External"/><Relationship Id="rId155" Type="http://schemas.openxmlformats.org/officeDocument/2006/relationships/hyperlink" Target="https://egrp365.ru/reestr?egrp=38:06:011231:1367" TargetMode="External"/><Relationship Id="rId12" Type="http://schemas.openxmlformats.org/officeDocument/2006/relationships/hyperlink" Target="https://egrp365.ru/reestr?egrp=38:06:011231:5266" TargetMode="External"/><Relationship Id="rId17" Type="http://schemas.openxmlformats.org/officeDocument/2006/relationships/hyperlink" Target="https://egrp365.ru/reestr?egrp=38:06:011231:4860" TargetMode="External"/><Relationship Id="rId33" Type="http://schemas.openxmlformats.org/officeDocument/2006/relationships/hyperlink" Target="https://egrp365.ru/reestr?egrp=38:06:011231:1494" TargetMode="External"/><Relationship Id="rId38" Type="http://schemas.openxmlformats.org/officeDocument/2006/relationships/hyperlink" Target="https://egrp365.ru/reestr?egrp=38:06:011231:1500" TargetMode="External"/><Relationship Id="rId59" Type="http://schemas.openxmlformats.org/officeDocument/2006/relationships/hyperlink" Target="https://egrp365.ru/reestr?egrp=38:06:011231:1374" TargetMode="External"/><Relationship Id="rId103" Type="http://schemas.openxmlformats.org/officeDocument/2006/relationships/hyperlink" Target="https://egrp365.ru/reestr?egrp=38:06:011231:1422" TargetMode="External"/><Relationship Id="rId108" Type="http://schemas.openxmlformats.org/officeDocument/2006/relationships/hyperlink" Target="https://egrp365.ru/reestr?egrp=38:06:011231:1426" TargetMode="External"/><Relationship Id="rId124" Type="http://schemas.openxmlformats.org/officeDocument/2006/relationships/hyperlink" Target="https://egrp365.ru/reestr?egrp=38:06:011231:1443" TargetMode="External"/><Relationship Id="rId129" Type="http://schemas.openxmlformats.org/officeDocument/2006/relationships/hyperlink" Target="https://egrp365.ru/reestr?egrp=38:06:011231:1449" TargetMode="External"/><Relationship Id="rId20" Type="http://schemas.openxmlformats.org/officeDocument/2006/relationships/hyperlink" Target="https://egrp365.ru/reestr?egrp=38:06:011231:1480" TargetMode="External"/><Relationship Id="rId41" Type="http://schemas.openxmlformats.org/officeDocument/2006/relationships/hyperlink" Target="https://egrp365.ru/reestr?egrp=38:06:011231:1503" TargetMode="External"/><Relationship Id="rId54" Type="http://schemas.openxmlformats.org/officeDocument/2006/relationships/hyperlink" Target="https://egrp365.ru/reestr?egrp=38:06:011231:1371" TargetMode="External"/><Relationship Id="rId62" Type="http://schemas.openxmlformats.org/officeDocument/2006/relationships/hyperlink" Target="https://egrp365.ru/reestr?egrp=38:06:011231:1379" TargetMode="External"/><Relationship Id="rId70" Type="http://schemas.openxmlformats.org/officeDocument/2006/relationships/hyperlink" Target="https://egrp365.ru/reestr?egrp=38:06:011231:1387" TargetMode="External"/><Relationship Id="rId75" Type="http://schemas.openxmlformats.org/officeDocument/2006/relationships/hyperlink" Target="https://egrp365.ru/reestr?egrp=38:06:011231:1392" TargetMode="External"/><Relationship Id="rId83" Type="http://schemas.openxmlformats.org/officeDocument/2006/relationships/hyperlink" Target="https://egrp365.ru/reestr?egrp=38:06:011231:1401" TargetMode="External"/><Relationship Id="rId88" Type="http://schemas.openxmlformats.org/officeDocument/2006/relationships/hyperlink" Target="https://egrp365.ru/reestr?egrp=38:06:011231:1407" TargetMode="External"/><Relationship Id="rId91" Type="http://schemas.openxmlformats.org/officeDocument/2006/relationships/hyperlink" Target="https://egrp365.ru/reestr?egrp=38:06:011231:1408" TargetMode="External"/><Relationship Id="rId96" Type="http://schemas.openxmlformats.org/officeDocument/2006/relationships/hyperlink" Target="https://egrp365.ru/reestr?egrp=38:06:011231:1415" TargetMode="External"/><Relationship Id="rId111" Type="http://schemas.openxmlformats.org/officeDocument/2006/relationships/hyperlink" Target="https://egrp365.ru/reestr?egrp=38:06:011231:1429" TargetMode="External"/><Relationship Id="rId132" Type="http://schemas.openxmlformats.org/officeDocument/2006/relationships/hyperlink" Target="https://egrp365.ru/reestr?egrp=38:06:011231:1451" TargetMode="External"/><Relationship Id="rId140" Type="http://schemas.openxmlformats.org/officeDocument/2006/relationships/hyperlink" Target="https://egrp365.ru/reestr?egrp=38:06:011231:1460" TargetMode="External"/><Relationship Id="rId145" Type="http://schemas.openxmlformats.org/officeDocument/2006/relationships/hyperlink" Target="https://egrp365.ru/reestr?egrp=38:06:011231:1466" TargetMode="External"/><Relationship Id="rId153" Type="http://schemas.openxmlformats.org/officeDocument/2006/relationships/hyperlink" Target="https://egrp365.ru/reestr?egrp=38:06:011231:1471" TargetMode="External"/><Relationship Id="rId1" Type="http://schemas.openxmlformats.org/officeDocument/2006/relationships/hyperlink" Target="https://egrp365.ru/reestr?egrp=38:06:011231:4203" TargetMode="External"/><Relationship Id="rId6" Type="http://schemas.openxmlformats.org/officeDocument/2006/relationships/hyperlink" Target="https://egrp365.ru/reestr?egrp=38:06:011231:1349" TargetMode="External"/><Relationship Id="rId15" Type="http://schemas.openxmlformats.org/officeDocument/2006/relationships/hyperlink" Target="https://egrp365.ru/reestr?egrp=38:06:011231:1476" TargetMode="External"/><Relationship Id="rId23" Type="http://schemas.openxmlformats.org/officeDocument/2006/relationships/hyperlink" Target="https://egrp365.ru/reestr?egrp=38:06:011231:1488" TargetMode="External"/><Relationship Id="rId28" Type="http://schemas.openxmlformats.org/officeDocument/2006/relationships/hyperlink" Target="https://egrp365.ru/reestr?egrp=38:06:011231:1489" TargetMode="External"/><Relationship Id="rId36" Type="http://schemas.openxmlformats.org/officeDocument/2006/relationships/hyperlink" Target="https://egrp365.ru/reestr?egrp=38:06:011231:1498" TargetMode="External"/><Relationship Id="rId49" Type="http://schemas.openxmlformats.org/officeDocument/2006/relationships/hyperlink" Target="https://egrp365.ru/reestr?egrp=38:06:011231:1364" TargetMode="External"/><Relationship Id="rId57" Type="http://schemas.openxmlformats.org/officeDocument/2006/relationships/hyperlink" Target="https://egrp365.ru/reestr?egrp=38:06:011231:5449" TargetMode="External"/><Relationship Id="rId106" Type="http://schemas.openxmlformats.org/officeDocument/2006/relationships/hyperlink" Target="https://egrp365.ru/reestr?egrp=38:06:011231:1424" TargetMode="External"/><Relationship Id="rId114" Type="http://schemas.openxmlformats.org/officeDocument/2006/relationships/hyperlink" Target="https://egrp365.ru/reestr?egrp=38:06:011231:1433" TargetMode="External"/><Relationship Id="rId119" Type="http://schemas.openxmlformats.org/officeDocument/2006/relationships/hyperlink" Target="https://egrp365.ru/reestr?egrp=38:06:011231:1439" TargetMode="External"/><Relationship Id="rId127" Type="http://schemas.openxmlformats.org/officeDocument/2006/relationships/hyperlink" Target="https://egrp365.ru/reestr?egrp=38:06:011231:1448" TargetMode="External"/><Relationship Id="rId10" Type="http://schemas.openxmlformats.org/officeDocument/2006/relationships/hyperlink" Target="https://egrp365.ru/reestr?egrp=38:06:011231:5454" TargetMode="External"/><Relationship Id="rId31" Type="http://schemas.openxmlformats.org/officeDocument/2006/relationships/hyperlink" Target="https://egrp365.ru/reestr?egrp=38:06:011231:5467" TargetMode="External"/><Relationship Id="rId44" Type="http://schemas.openxmlformats.org/officeDocument/2006/relationships/hyperlink" Target="https://egrp365.ru/reestr?egrp=38:06:011231:1359" TargetMode="External"/><Relationship Id="rId52" Type="http://schemas.openxmlformats.org/officeDocument/2006/relationships/hyperlink" Target="https://egrp365.ru/reestr?egrp=38:06:011231:3753" TargetMode="External"/><Relationship Id="rId60" Type="http://schemas.openxmlformats.org/officeDocument/2006/relationships/hyperlink" Target="https://egrp365.ru/reestr?egrp=38:06:011231:1376" TargetMode="External"/><Relationship Id="rId65" Type="http://schemas.openxmlformats.org/officeDocument/2006/relationships/hyperlink" Target="https://egrp365.ru/reestr?egrp=38:06:011231:7623" TargetMode="External"/><Relationship Id="rId73" Type="http://schemas.openxmlformats.org/officeDocument/2006/relationships/hyperlink" Target="https://egrp365.ru/reestr?egrp=38:06:011231:1388" TargetMode="External"/><Relationship Id="rId78" Type="http://schemas.openxmlformats.org/officeDocument/2006/relationships/hyperlink" Target="https://egrp365.ru/reestr?egrp=38:06:011231:1397" TargetMode="External"/><Relationship Id="rId81" Type="http://schemas.openxmlformats.org/officeDocument/2006/relationships/hyperlink" Target="https://egrp365.ru/reestr?egrp=38:06:011231:1398" TargetMode="External"/><Relationship Id="rId86" Type="http://schemas.openxmlformats.org/officeDocument/2006/relationships/hyperlink" Target="https://egrp365.ru/reestr?egrp=38:06:011231:7940" TargetMode="External"/><Relationship Id="rId94" Type="http://schemas.openxmlformats.org/officeDocument/2006/relationships/hyperlink" Target="https://egrp365.ru/reestr?egrp=38:06:011231:3728" TargetMode="External"/><Relationship Id="rId99" Type="http://schemas.openxmlformats.org/officeDocument/2006/relationships/hyperlink" Target="https://egrp365.ru/reestr?egrp=38:06:011231:1416" TargetMode="External"/><Relationship Id="rId101" Type="http://schemas.openxmlformats.org/officeDocument/2006/relationships/hyperlink" Target="https://egrp365.ru/reestr?egrp=38:06:011231:1418" TargetMode="External"/><Relationship Id="rId122" Type="http://schemas.openxmlformats.org/officeDocument/2006/relationships/hyperlink" Target="https://egrp365.ru/reestr?egrp=38:06:011231:1440" TargetMode="External"/><Relationship Id="rId130" Type="http://schemas.openxmlformats.org/officeDocument/2006/relationships/hyperlink" Target="https://egrp365.ru/reestr?egrp=38:06:011231:1450" TargetMode="External"/><Relationship Id="rId135" Type="http://schemas.openxmlformats.org/officeDocument/2006/relationships/hyperlink" Target="https://egrp365.ru/reestr?egrp=38:06:011231:1455" TargetMode="External"/><Relationship Id="rId143" Type="http://schemas.openxmlformats.org/officeDocument/2006/relationships/hyperlink" Target="https://egrp365.ru/reestr?egrp=38:06:011231:1464" TargetMode="External"/><Relationship Id="rId148" Type="http://schemas.openxmlformats.org/officeDocument/2006/relationships/hyperlink" Target="https://egrp365.ru/reestr?egrp=38:06:011231:1467" TargetMode="External"/><Relationship Id="rId151" Type="http://schemas.openxmlformats.org/officeDocument/2006/relationships/hyperlink" Target="https://egrp365.ru/reestr?egrp=38:06:011231:1470" TargetMode="External"/><Relationship Id="rId156" Type="http://schemas.openxmlformats.org/officeDocument/2006/relationships/hyperlink" Target="https://egrp365.ru/reestr?egrp=38:06:011231:1495" TargetMode="External"/><Relationship Id="rId4" Type="http://schemas.openxmlformats.org/officeDocument/2006/relationships/hyperlink" Target="https://egrp365.ru/reestr?egrp=38:06:011231:1345" TargetMode="External"/><Relationship Id="rId9" Type="http://schemas.openxmlformats.org/officeDocument/2006/relationships/hyperlink" Target="https://egrp365.ru/reestr?egrp=38:06:011231:4656" TargetMode="External"/><Relationship Id="rId13" Type="http://schemas.openxmlformats.org/officeDocument/2006/relationships/hyperlink" Target="https://egrp365.ru/reestr?egrp=38:06:011231:1355" TargetMode="External"/><Relationship Id="rId18" Type="http://schemas.openxmlformats.org/officeDocument/2006/relationships/hyperlink" Target="https://egrp365.ru/reestr?egrp=38:06:011231:1479" TargetMode="External"/><Relationship Id="rId39" Type="http://schemas.openxmlformats.org/officeDocument/2006/relationships/hyperlink" Target="https://egrp365.ru/reestr?egrp=38:06:011231:1501" TargetMode="External"/><Relationship Id="rId109" Type="http://schemas.openxmlformats.org/officeDocument/2006/relationships/hyperlink" Target="https://egrp365.ru/reestr?egrp=38:06:011231:1427" TargetMode="External"/><Relationship Id="rId34" Type="http://schemas.openxmlformats.org/officeDocument/2006/relationships/hyperlink" Target="https://egrp365.ru/reestr?egrp=38:06:011231:1496" TargetMode="External"/><Relationship Id="rId50" Type="http://schemas.openxmlformats.org/officeDocument/2006/relationships/hyperlink" Target="https://egrp365.ru/reestr?egrp=38:06:011231:1365" TargetMode="External"/><Relationship Id="rId55" Type="http://schemas.openxmlformats.org/officeDocument/2006/relationships/hyperlink" Target="https://egrp365.ru/reestr?egrp=38:06:011231:1370" TargetMode="External"/><Relationship Id="rId76" Type="http://schemas.openxmlformats.org/officeDocument/2006/relationships/hyperlink" Target="https://egrp365.ru/reestr?egrp=38:06:011231:5452" TargetMode="External"/><Relationship Id="rId97" Type="http://schemas.openxmlformats.org/officeDocument/2006/relationships/hyperlink" Target="https://egrp365.ru/reestr?egrp=38:06:011231:1414" TargetMode="External"/><Relationship Id="rId104" Type="http://schemas.openxmlformats.org/officeDocument/2006/relationships/hyperlink" Target="https://egrp365.ru/reestr?egrp=38:06:011231:3711" TargetMode="External"/><Relationship Id="rId120" Type="http://schemas.openxmlformats.org/officeDocument/2006/relationships/hyperlink" Target="https://egrp365.ru/reestr?egrp=38:06:011231:1438" TargetMode="External"/><Relationship Id="rId125" Type="http://schemas.openxmlformats.org/officeDocument/2006/relationships/hyperlink" Target="https://egrp365.ru/reestr?egrp=38:06:011231:1444" TargetMode="External"/><Relationship Id="rId141" Type="http://schemas.openxmlformats.org/officeDocument/2006/relationships/hyperlink" Target="https://egrp365.ru/reestr?egrp=38:06:011231:1461" TargetMode="External"/><Relationship Id="rId146" Type="http://schemas.openxmlformats.org/officeDocument/2006/relationships/hyperlink" Target="https://egrp365.ru/reestr?egrp=38:06:011231:1465" TargetMode="External"/><Relationship Id="rId7" Type="http://schemas.openxmlformats.org/officeDocument/2006/relationships/hyperlink" Target="https://egrp365.ru/reestr?egrp=38:06:011231:1350" TargetMode="External"/><Relationship Id="rId71" Type="http://schemas.openxmlformats.org/officeDocument/2006/relationships/hyperlink" Target="https://egrp365.ru/reestr?egrp=38:06:011231:1389" TargetMode="External"/><Relationship Id="rId92" Type="http://schemas.openxmlformats.org/officeDocument/2006/relationships/hyperlink" Target="https://egrp365.ru/reestr?egrp=38:06:011231:1411" TargetMode="External"/><Relationship Id="rId2" Type="http://schemas.openxmlformats.org/officeDocument/2006/relationships/hyperlink" Target="https://egrp365.ru/reestr?egrp=38:06:011231:1347" TargetMode="External"/><Relationship Id="rId29" Type="http://schemas.openxmlformats.org/officeDocument/2006/relationships/hyperlink" Target="https://egrp365.ru/reestr?egrp=38:06:011231:5492" TargetMode="External"/><Relationship Id="rId24" Type="http://schemas.openxmlformats.org/officeDocument/2006/relationships/hyperlink" Target="https://egrp365.ru/reestr?egrp=38:06:011231:1492" TargetMode="External"/><Relationship Id="rId40" Type="http://schemas.openxmlformats.org/officeDocument/2006/relationships/hyperlink" Target="https://egrp365.ru/reestr?egrp=38:06:011231:1502" TargetMode="External"/><Relationship Id="rId45" Type="http://schemas.openxmlformats.org/officeDocument/2006/relationships/hyperlink" Target="https://egrp365.ru/reestr?egrp=38:06:011231:5049" TargetMode="External"/><Relationship Id="rId66" Type="http://schemas.openxmlformats.org/officeDocument/2006/relationships/hyperlink" Target="https://egrp365.ru/reestr?egrp=38:06:011231:1383" TargetMode="External"/><Relationship Id="rId87" Type="http://schemas.openxmlformats.org/officeDocument/2006/relationships/hyperlink" Target="https://egrp365.ru/reestr?egrp=38:06:011231:1404" TargetMode="External"/><Relationship Id="rId110" Type="http://schemas.openxmlformats.org/officeDocument/2006/relationships/hyperlink" Target="https://egrp365.ru/reestr?egrp=38:06:011231:1428" TargetMode="External"/><Relationship Id="rId115" Type="http://schemas.openxmlformats.org/officeDocument/2006/relationships/hyperlink" Target="https://egrp365.ru/reestr?egrp=38:06:011231:1432" TargetMode="External"/><Relationship Id="rId131" Type="http://schemas.openxmlformats.org/officeDocument/2006/relationships/hyperlink" Target="https://egrp365.ru/reestr?egrp=38:06:011231:1452" TargetMode="External"/><Relationship Id="rId136" Type="http://schemas.openxmlformats.org/officeDocument/2006/relationships/hyperlink" Target="https://egrp365.ru/reestr?egrp=38:06:011231:1456" TargetMode="External"/><Relationship Id="rId157" Type="http://schemas.openxmlformats.org/officeDocument/2006/relationships/hyperlink" Target="https://egrp365.ru/reestr?egrp=38:06:011231:1482" TargetMode="External"/><Relationship Id="rId61" Type="http://schemas.openxmlformats.org/officeDocument/2006/relationships/hyperlink" Target="https://egrp365.ru/reestr?egrp=38:06:011231:1378" TargetMode="External"/><Relationship Id="rId82" Type="http://schemas.openxmlformats.org/officeDocument/2006/relationships/hyperlink" Target="https://egrp365.ru/reestr?egrp=38:06:011231:1400" TargetMode="External"/><Relationship Id="rId152" Type="http://schemas.openxmlformats.org/officeDocument/2006/relationships/hyperlink" Target="https://egrp365.ru/reestr?egrp=38:06:011231:1473" TargetMode="External"/><Relationship Id="rId19" Type="http://schemas.openxmlformats.org/officeDocument/2006/relationships/hyperlink" Target="https://egrp365.ru/reestr?egrp=38:06:011231:5819" TargetMode="External"/><Relationship Id="rId14" Type="http://schemas.openxmlformats.org/officeDocument/2006/relationships/hyperlink" Target="https://egrp365.ru/reestr?egrp=38:06:011231:1475" TargetMode="External"/><Relationship Id="rId30" Type="http://schemas.openxmlformats.org/officeDocument/2006/relationships/hyperlink" Target="https://egrp365.ru/reestr?egrp=38:06:011231:5448" TargetMode="External"/><Relationship Id="rId35" Type="http://schemas.openxmlformats.org/officeDocument/2006/relationships/hyperlink" Target="https://egrp365.ru/reestr?egrp=38:06:011231:1497" TargetMode="External"/><Relationship Id="rId56" Type="http://schemas.openxmlformats.org/officeDocument/2006/relationships/hyperlink" Target="https://egrp365.ru/reestr?egrp=38:06:011231:1372" TargetMode="External"/><Relationship Id="rId77" Type="http://schemas.openxmlformats.org/officeDocument/2006/relationships/hyperlink" Target="https://egrp365.ru/reestr?egrp=38:06:011231:1394" TargetMode="External"/><Relationship Id="rId100" Type="http://schemas.openxmlformats.org/officeDocument/2006/relationships/hyperlink" Target="https://egrp365.ru/reestr?egrp=38:06:011231:1419" TargetMode="External"/><Relationship Id="rId105" Type="http://schemas.openxmlformats.org/officeDocument/2006/relationships/hyperlink" Target="https://egrp365.ru/reestr?egrp=38:06:011231:1423" TargetMode="External"/><Relationship Id="rId126" Type="http://schemas.openxmlformats.org/officeDocument/2006/relationships/hyperlink" Target="https://egrp365.ru/reestr?egrp=38:06:011231:1445" TargetMode="External"/><Relationship Id="rId147" Type="http://schemas.openxmlformats.org/officeDocument/2006/relationships/hyperlink" Target="https://egrp365.ru/reestr?egrp=38:06:011231:1468" TargetMode="External"/><Relationship Id="rId8" Type="http://schemas.openxmlformats.org/officeDocument/2006/relationships/hyperlink" Target="https://egrp365.ru/reestr?egrp=38:06:011231:1351" TargetMode="External"/><Relationship Id="rId51" Type="http://schemas.openxmlformats.org/officeDocument/2006/relationships/hyperlink" Target="https://egrp365.ru/reestr?egrp=38:06:011231:5242" TargetMode="External"/><Relationship Id="rId72" Type="http://schemas.openxmlformats.org/officeDocument/2006/relationships/hyperlink" Target="https://egrp365.ru/reestr?egrp=38:06:011231:1390" TargetMode="External"/><Relationship Id="rId93" Type="http://schemas.openxmlformats.org/officeDocument/2006/relationships/hyperlink" Target="https://egrp365.ru/reestr?egrp=38:06:011231:5453" TargetMode="External"/><Relationship Id="rId98" Type="http://schemas.openxmlformats.org/officeDocument/2006/relationships/hyperlink" Target="https://egrp365.ru/reestr?egrp=38:06:011231:1417" TargetMode="External"/><Relationship Id="rId121" Type="http://schemas.openxmlformats.org/officeDocument/2006/relationships/hyperlink" Target="https://egrp365.ru/reestr?egrp=38:06:011231:1441" TargetMode="External"/><Relationship Id="rId142" Type="http://schemas.openxmlformats.org/officeDocument/2006/relationships/hyperlink" Target="https://egrp365.ru/reestr?egrp=38:06:011231:1462" TargetMode="External"/><Relationship Id="rId3" Type="http://schemas.openxmlformats.org/officeDocument/2006/relationships/hyperlink" Target="https://egrp365.ru/reestr?egrp=38:06:011231:4826" TargetMode="External"/><Relationship Id="rId25" Type="http://schemas.openxmlformats.org/officeDocument/2006/relationships/hyperlink" Target="https://egrp365.ru/reestr?egrp=38:06:011231:5326" TargetMode="External"/><Relationship Id="rId46" Type="http://schemas.openxmlformats.org/officeDocument/2006/relationships/hyperlink" Target="https://egrp365.ru/reestr?egrp=38:06:011231:1361" TargetMode="External"/><Relationship Id="rId67" Type="http://schemas.openxmlformats.org/officeDocument/2006/relationships/hyperlink" Target="https://egrp365.ru/reestr?egrp=38:06:011231:1384" TargetMode="External"/><Relationship Id="rId116" Type="http://schemas.openxmlformats.org/officeDocument/2006/relationships/hyperlink" Target="https://egrp365.ru/reestr?egrp=38:06:011231:1435" TargetMode="External"/><Relationship Id="rId137" Type="http://schemas.openxmlformats.org/officeDocument/2006/relationships/hyperlink" Target="https://egrp365.ru/reestr?egrp=38:06:011231:1457" TargetMode="External"/><Relationship Id="rId158" Type="http://schemas.openxmlformats.org/officeDocument/2006/relationships/hyperlink" Target="https://egrp365.org/reestr?egrp=38:06:011231:1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48576"/>
  <sheetViews>
    <sheetView tabSelected="1" zoomScale="80" zoomScaleNormal="80" workbookViewId="0">
      <pane ySplit="1" topLeftCell="A2" activePane="bottomLeft" state="frozen"/>
      <selection activeCell="B1" sqref="B1"/>
      <selection pane="bottomLeft" sqref="A1:A1048576"/>
    </sheetView>
  </sheetViews>
  <sheetFormatPr defaultRowHeight="15"/>
  <cols>
    <col min="1" max="1" width="30.85546875" style="11" customWidth="1"/>
    <col min="2" max="2" width="27" style="21" customWidth="1"/>
    <col min="3" max="3" width="10.140625" style="11" customWidth="1"/>
    <col min="4" max="4" width="11.42578125" style="11" customWidth="1"/>
    <col min="5" max="5" width="17.28515625" style="33" customWidth="1"/>
    <col min="6" max="6" width="19" style="28" customWidth="1"/>
    <col min="7" max="7" width="19.7109375" style="28" customWidth="1"/>
    <col min="8" max="8" width="18.7109375" style="11" customWidth="1"/>
    <col min="9" max="9" width="19.85546875" style="28" customWidth="1"/>
    <col min="10" max="10" width="15.85546875" style="11" customWidth="1"/>
    <col min="11" max="11" width="15.85546875" style="38" customWidth="1"/>
    <col min="12" max="12" width="18.140625" style="11" customWidth="1"/>
    <col min="13" max="13" width="16.42578125" style="38" customWidth="1"/>
    <col min="14" max="14" width="15.140625" style="11" customWidth="1"/>
    <col min="15" max="15" width="15.140625" style="38" customWidth="1"/>
    <col min="16" max="16" width="18" style="11" customWidth="1"/>
    <col min="17" max="17" width="21.85546875" style="11" customWidth="1"/>
    <col min="18" max="18" width="18" customWidth="1"/>
    <col min="19" max="19" width="15.28515625" customWidth="1"/>
    <col min="21" max="21" width="9.7109375" bestFit="1" customWidth="1"/>
  </cols>
  <sheetData>
    <row r="1" spans="1:21" ht="61.5" customHeight="1">
      <c r="A1" s="6"/>
      <c r="B1" s="6" t="s">
        <v>13</v>
      </c>
      <c r="C1" s="6" t="s">
        <v>2</v>
      </c>
      <c r="D1" s="6" t="s">
        <v>1</v>
      </c>
      <c r="E1" s="29" t="s">
        <v>7</v>
      </c>
      <c r="F1" s="7" t="s">
        <v>8</v>
      </c>
      <c r="G1" s="6" t="s">
        <v>181</v>
      </c>
      <c r="H1" s="6" t="s">
        <v>175</v>
      </c>
      <c r="I1" s="48" t="s">
        <v>178</v>
      </c>
      <c r="J1" s="6" t="s">
        <v>177</v>
      </c>
      <c r="K1" s="34" t="s">
        <v>176</v>
      </c>
      <c r="L1" s="6" t="s">
        <v>3</v>
      </c>
      <c r="M1" s="34" t="s">
        <v>4</v>
      </c>
      <c r="N1" s="6" t="s">
        <v>5</v>
      </c>
      <c r="O1" s="34" t="s">
        <v>6</v>
      </c>
      <c r="P1" s="6" t="s">
        <v>0</v>
      </c>
      <c r="Q1" s="6" t="s">
        <v>9</v>
      </c>
      <c r="R1" s="2"/>
      <c r="S1" s="2"/>
    </row>
    <row r="2" spans="1:21" ht="18.75">
      <c r="A2" s="6"/>
      <c r="B2" s="49" t="s">
        <v>16</v>
      </c>
      <c r="C2" s="6">
        <v>1</v>
      </c>
      <c r="D2" s="12">
        <v>4.04</v>
      </c>
      <c r="E2" s="30">
        <f>700*D2</f>
        <v>2828</v>
      </c>
      <c r="F2" s="25">
        <f t="shared" ref="F2:F33" si="0">D2*800</f>
        <v>3232</v>
      </c>
      <c r="G2" s="35">
        <v>736</v>
      </c>
      <c r="H2" s="13">
        <v>0</v>
      </c>
      <c r="I2" s="35">
        <v>0</v>
      </c>
      <c r="J2" s="13">
        <v>0</v>
      </c>
      <c r="K2" s="35">
        <v>0</v>
      </c>
      <c r="L2" s="13">
        <v>0</v>
      </c>
      <c r="M2" s="35">
        <v>0</v>
      </c>
      <c r="N2" s="13">
        <v>0</v>
      </c>
      <c r="O2" s="35">
        <v>0</v>
      </c>
      <c r="P2" s="13">
        <v>0</v>
      </c>
      <c r="Q2" s="14">
        <f>L2+M2+N2+O2+P2+K2+J2+I2+H2+G2</f>
        <v>736</v>
      </c>
      <c r="R2" s="3"/>
      <c r="S2" s="3"/>
    </row>
    <row r="3" spans="1:21" ht="18.75">
      <c r="A3" s="6"/>
      <c r="B3" s="20" t="s">
        <v>17</v>
      </c>
      <c r="C3" s="6">
        <v>2</v>
      </c>
      <c r="D3" s="12">
        <v>9.3800000000000008</v>
      </c>
      <c r="E3" s="30">
        <f t="shared" ref="E3:E66" si="1">700*D3</f>
        <v>6566.0000000000009</v>
      </c>
      <c r="F3" s="25">
        <f t="shared" si="0"/>
        <v>7504.0000000000009</v>
      </c>
      <c r="G3" s="35">
        <v>0</v>
      </c>
      <c r="H3" s="13">
        <v>0</v>
      </c>
      <c r="I3" s="35">
        <v>0</v>
      </c>
      <c r="J3" s="13">
        <v>0</v>
      </c>
      <c r="K3" s="35">
        <v>0</v>
      </c>
      <c r="L3" s="13">
        <v>0</v>
      </c>
      <c r="M3" s="35">
        <v>0</v>
      </c>
      <c r="N3" s="13">
        <v>0</v>
      </c>
      <c r="O3" s="35">
        <v>0</v>
      </c>
      <c r="P3" s="13">
        <v>0</v>
      </c>
      <c r="Q3" s="14">
        <f t="shared" ref="Q3:Q66" si="2">L3+M3+N3+O3+P3+K3+J3+I3+H3+G3</f>
        <v>0</v>
      </c>
      <c r="R3" s="3"/>
      <c r="S3" s="3"/>
      <c r="U3" s="1"/>
    </row>
    <row r="4" spans="1:21" ht="39.75" customHeight="1">
      <c r="A4" s="6"/>
      <c r="B4" s="49" t="s">
        <v>14</v>
      </c>
      <c r="C4" s="6">
        <v>3</v>
      </c>
      <c r="D4" s="12">
        <v>9.23</v>
      </c>
      <c r="E4" s="30">
        <f t="shared" si="1"/>
        <v>6461</v>
      </c>
      <c r="F4" s="25">
        <f t="shared" si="0"/>
        <v>7384</v>
      </c>
      <c r="G4" s="35">
        <v>7384</v>
      </c>
      <c r="H4" s="13">
        <v>0</v>
      </c>
      <c r="I4" s="35">
        <v>0</v>
      </c>
      <c r="J4" s="13">
        <v>0</v>
      </c>
      <c r="K4" s="35">
        <v>0</v>
      </c>
      <c r="L4" s="13">
        <v>0</v>
      </c>
      <c r="M4" s="35">
        <v>0</v>
      </c>
      <c r="N4" s="13">
        <v>0</v>
      </c>
      <c r="O4" s="35">
        <v>0</v>
      </c>
      <c r="P4" s="13">
        <v>0</v>
      </c>
      <c r="Q4" s="14">
        <f t="shared" si="2"/>
        <v>7384</v>
      </c>
      <c r="R4" s="3"/>
      <c r="S4" s="3"/>
    </row>
    <row r="5" spans="1:21" ht="18.75">
      <c r="A5" s="6"/>
      <c r="B5" s="20" t="s">
        <v>15</v>
      </c>
      <c r="C5" s="6">
        <v>4</v>
      </c>
      <c r="D5" s="12">
        <v>8.4499999999999993</v>
      </c>
      <c r="E5" s="30">
        <f t="shared" si="1"/>
        <v>5914.9999999999991</v>
      </c>
      <c r="F5" s="25">
        <f t="shared" si="0"/>
        <v>6759.9999999999991</v>
      </c>
      <c r="G5" s="35">
        <v>6760</v>
      </c>
      <c r="H5" s="13">
        <v>0</v>
      </c>
      <c r="I5" s="35">
        <v>0</v>
      </c>
      <c r="J5" s="13">
        <v>0</v>
      </c>
      <c r="K5" s="35">
        <v>0</v>
      </c>
      <c r="L5" s="13">
        <v>0</v>
      </c>
      <c r="M5" s="35">
        <v>0</v>
      </c>
      <c r="N5" s="13">
        <v>0</v>
      </c>
      <c r="O5" s="35">
        <v>0</v>
      </c>
      <c r="P5" s="13">
        <v>0</v>
      </c>
      <c r="Q5" s="14">
        <f t="shared" si="2"/>
        <v>6760</v>
      </c>
      <c r="R5" s="3"/>
      <c r="S5" s="3"/>
    </row>
    <row r="6" spans="1:21" ht="49.7" customHeight="1">
      <c r="A6" s="8"/>
      <c r="B6" s="49" t="s">
        <v>18</v>
      </c>
      <c r="C6" s="6">
        <v>5</v>
      </c>
      <c r="D6" s="12">
        <v>9.27</v>
      </c>
      <c r="E6" s="30">
        <f t="shared" si="1"/>
        <v>6489</v>
      </c>
      <c r="F6" s="25">
        <f t="shared" si="0"/>
        <v>7416</v>
      </c>
      <c r="G6" s="35">
        <v>7416</v>
      </c>
      <c r="H6" s="13">
        <v>0</v>
      </c>
      <c r="I6" s="35">
        <v>0</v>
      </c>
      <c r="J6" s="13">
        <v>0</v>
      </c>
      <c r="K6" s="35">
        <v>0</v>
      </c>
      <c r="L6" s="13">
        <v>0</v>
      </c>
      <c r="M6" s="35">
        <v>0</v>
      </c>
      <c r="N6" s="13">
        <v>0</v>
      </c>
      <c r="O6" s="35">
        <v>0</v>
      </c>
      <c r="P6" s="13">
        <v>0</v>
      </c>
      <c r="Q6" s="14">
        <f t="shared" si="2"/>
        <v>7416</v>
      </c>
      <c r="R6" s="3"/>
      <c r="S6" s="3"/>
    </row>
    <row r="7" spans="1:21" ht="18.75">
      <c r="A7" s="6"/>
      <c r="B7" s="49" t="s">
        <v>19</v>
      </c>
      <c r="C7" s="6">
        <v>6</v>
      </c>
      <c r="D7" s="12">
        <v>8.18</v>
      </c>
      <c r="E7" s="30">
        <f t="shared" si="1"/>
        <v>5726</v>
      </c>
      <c r="F7" s="25">
        <f t="shared" si="0"/>
        <v>6544</v>
      </c>
      <c r="G7" s="35">
        <v>0</v>
      </c>
      <c r="H7" s="13">
        <v>0</v>
      </c>
      <c r="I7" s="35">
        <v>0</v>
      </c>
      <c r="J7" s="13">
        <v>0</v>
      </c>
      <c r="K7" s="35">
        <v>0</v>
      </c>
      <c r="L7" s="13">
        <v>0</v>
      </c>
      <c r="M7" s="35">
        <v>0</v>
      </c>
      <c r="N7" s="13">
        <v>0</v>
      </c>
      <c r="O7" s="35">
        <v>0</v>
      </c>
      <c r="P7" s="13">
        <v>0</v>
      </c>
      <c r="Q7" s="14">
        <f t="shared" si="2"/>
        <v>0</v>
      </c>
      <c r="R7" s="3"/>
      <c r="S7" s="3"/>
    </row>
    <row r="8" spans="1:21" ht="65.25" customHeight="1">
      <c r="A8" s="6"/>
      <c r="B8" s="20" t="s">
        <v>20</v>
      </c>
      <c r="C8" s="6">
        <v>7</v>
      </c>
      <c r="D8" s="12">
        <v>8.39</v>
      </c>
      <c r="E8" s="30">
        <f t="shared" si="1"/>
        <v>5873</v>
      </c>
      <c r="F8" s="25">
        <f t="shared" si="0"/>
        <v>6712</v>
      </c>
      <c r="G8" s="35">
        <v>6712</v>
      </c>
      <c r="H8" s="13">
        <v>6712</v>
      </c>
      <c r="I8" s="35">
        <v>6712</v>
      </c>
      <c r="J8" s="13">
        <v>6712</v>
      </c>
      <c r="K8" s="35">
        <v>6292.5</v>
      </c>
      <c r="L8" s="13">
        <v>6292.5</v>
      </c>
      <c r="M8" s="35">
        <v>6292.5</v>
      </c>
      <c r="N8" s="13">
        <v>3146</v>
      </c>
      <c r="O8" s="35">
        <v>5034</v>
      </c>
      <c r="P8" s="23">
        <v>5873</v>
      </c>
      <c r="Q8" s="14">
        <f t="shared" si="2"/>
        <v>59778.5</v>
      </c>
      <c r="R8" s="3"/>
      <c r="S8" s="3"/>
    </row>
    <row r="9" spans="1:21" ht="48" customHeight="1">
      <c r="A9" s="6"/>
      <c r="B9" s="49" t="s">
        <v>21</v>
      </c>
      <c r="C9" s="6">
        <v>8</v>
      </c>
      <c r="D9" s="12">
        <v>8.68</v>
      </c>
      <c r="E9" s="30">
        <f t="shared" si="1"/>
        <v>6076</v>
      </c>
      <c r="F9" s="25">
        <f t="shared" si="0"/>
        <v>6944</v>
      </c>
      <c r="G9" s="35">
        <v>6944</v>
      </c>
      <c r="H9" s="13">
        <v>0</v>
      </c>
      <c r="I9" s="35">
        <v>0</v>
      </c>
      <c r="J9" s="13">
        <v>0</v>
      </c>
      <c r="K9" s="35">
        <v>0</v>
      </c>
      <c r="L9" s="13">
        <v>60</v>
      </c>
      <c r="M9" s="35">
        <v>0</v>
      </c>
      <c r="N9" s="13">
        <v>0</v>
      </c>
      <c r="O9" s="35">
        <v>0</v>
      </c>
      <c r="P9" s="13">
        <v>0</v>
      </c>
      <c r="Q9" s="14">
        <f t="shared" si="2"/>
        <v>7004</v>
      </c>
      <c r="R9" s="3"/>
      <c r="S9" s="3"/>
    </row>
    <row r="10" spans="1:21" ht="36.950000000000003" customHeight="1">
      <c r="A10" s="6"/>
      <c r="B10" s="20" t="s">
        <v>22</v>
      </c>
      <c r="C10" s="6">
        <v>9</v>
      </c>
      <c r="D10" s="12">
        <v>8.6199999999999992</v>
      </c>
      <c r="E10" s="30">
        <f t="shared" si="1"/>
        <v>6033.9999999999991</v>
      </c>
      <c r="F10" s="25">
        <f t="shared" si="0"/>
        <v>6895.9999999999991</v>
      </c>
      <c r="G10" s="35">
        <v>0</v>
      </c>
      <c r="H10" s="13">
        <v>0</v>
      </c>
      <c r="I10" s="35">
        <v>0</v>
      </c>
      <c r="J10" s="13">
        <v>440</v>
      </c>
      <c r="K10" s="35">
        <v>0</v>
      </c>
      <c r="L10" s="13">
        <v>0</v>
      </c>
      <c r="M10" s="35">
        <v>0</v>
      </c>
      <c r="N10" s="13">
        <v>0</v>
      </c>
      <c r="O10" s="35">
        <v>0</v>
      </c>
      <c r="P10" s="13">
        <v>0</v>
      </c>
      <c r="Q10" s="14">
        <f t="shared" si="2"/>
        <v>440</v>
      </c>
      <c r="R10" s="3"/>
      <c r="S10" s="3"/>
    </row>
    <row r="11" spans="1:21" ht="18.75">
      <c r="A11" s="6"/>
      <c r="B11" s="49" t="s">
        <v>23</v>
      </c>
      <c r="C11" s="6">
        <v>10</v>
      </c>
      <c r="D11" s="12">
        <v>8.44</v>
      </c>
      <c r="E11" s="30">
        <f t="shared" si="1"/>
        <v>5908</v>
      </c>
      <c r="F11" s="25">
        <f t="shared" si="0"/>
        <v>6752</v>
      </c>
      <c r="G11" s="35">
        <v>0</v>
      </c>
      <c r="H11" s="13">
        <v>0</v>
      </c>
      <c r="I11" s="35">
        <v>0</v>
      </c>
      <c r="J11" s="13">
        <v>0</v>
      </c>
      <c r="K11" s="35">
        <v>0</v>
      </c>
      <c r="L11" s="13">
        <v>0</v>
      </c>
      <c r="M11" s="35">
        <v>0</v>
      </c>
      <c r="N11" s="13">
        <v>0</v>
      </c>
      <c r="O11" s="35">
        <v>0</v>
      </c>
      <c r="P11" s="13">
        <v>0</v>
      </c>
      <c r="Q11" s="14">
        <f t="shared" si="2"/>
        <v>0</v>
      </c>
      <c r="R11" s="3"/>
      <c r="S11" s="3"/>
    </row>
    <row r="12" spans="1:21" ht="18.75">
      <c r="A12" s="6"/>
      <c r="B12" s="20" t="s">
        <v>24</v>
      </c>
      <c r="C12" s="6">
        <v>11</v>
      </c>
      <c r="D12" s="12">
        <v>8.61</v>
      </c>
      <c r="E12" s="30">
        <f t="shared" si="1"/>
        <v>6027</v>
      </c>
      <c r="F12" s="25">
        <f t="shared" si="0"/>
        <v>6888</v>
      </c>
      <c r="G12" s="35">
        <v>0</v>
      </c>
      <c r="H12" s="13">
        <v>0</v>
      </c>
      <c r="I12" s="35">
        <v>0</v>
      </c>
      <c r="J12" s="13">
        <v>0</v>
      </c>
      <c r="K12" s="35">
        <v>0</v>
      </c>
      <c r="L12" s="13">
        <v>0</v>
      </c>
      <c r="M12" s="35">
        <v>0</v>
      </c>
      <c r="N12" s="13">
        <v>0</v>
      </c>
      <c r="O12" s="35">
        <v>0</v>
      </c>
      <c r="P12" s="13">
        <v>0</v>
      </c>
      <c r="Q12" s="14">
        <f t="shared" si="2"/>
        <v>0</v>
      </c>
      <c r="R12" s="3"/>
      <c r="S12" s="3"/>
    </row>
    <row r="13" spans="1:21" ht="18.75">
      <c r="A13" s="6"/>
      <c r="B13" s="49" t="s">
        <v>26</v>
      </c>
      <c r="C13" s="6">
        <v>12</v>
      </c>
      <c r="D13" s="12">
        <v>8.51</v>
      </c>
      <c r="E13" s="30">
        <f t="shared" si="1"/>
        <v>5957</v>
      </c>
      <c r="F13" s="25">
        <f t="shared" si="0"/>
        <v>6808</v>
      </c>
      <c r="G13" s="35">
        <v>6808</v>
      </c>
      <c r="H13" s="13">
        <v>1808</v>
      </c>
      <c r="I13" s="35">
        <v>0</v>
      </c>
      <c r="J13" s="13">
        <v>0</v>
      </c>
      <c r="K13" s="35">
        <v>0</v>
      </c>
      <c r="L13" s="13">
        <v>0</v>
      </c>
      <c r="M13" s="35">
        <v>0</v>
      </c>
      <c r="N13" s="13">
        <v>0</v>
      </c>
      <c r="O13" s="35">
        <v>0</v>
      </c>
      <c r="P13" s="23">
        <v>5957</v>
      </c>
      <c r="Q13" s="14">
        <f t="shared" si="2"/>
        <v>14573</v>
      </c>
      <c r="R13" s="3"/>
      <c r="S13" s="3"/>
    </row>
    <row r="14" spans="1:21" ht="49.7" customHeight="1">
      <c r="A14" s="6"/>
      <c r="B14" s="22" t="s">
        <v>25</v>
      </c>
      <c r="C14" s="6">
        <v>13</v>
      </c>
      <c r="D14" s="12">
        <v>8.23</v>
      </c>
      <c r="E14" s="30">
        <f t="shared" si="1"/>
        <v>5761</v>
      </c>
      <c r="F14" s="25">
        <f t="shared" si="0"/>
        <v>6584</v>
      </c>
      <c r="G14" s="35">
        <v>6584</v>
      </c>
      <c r="H14" s="13">
        <v>0</v>
      </c>
      <c r="I14" s="35">
        <v>0</v>
      </c>
      <c r="J14" s="13">
        <v>0</v>
      </c>
      <c r="K14" s="35">
        <v>0</v>
      </c>
      <c r="L14" s="13">
        <v>0</v>
      </c>
      <c r="M14" s="35">
        <v>0</v>
      </c>
      <c r="N14" s="13">
        <v>0</v>
      </c>
      <c r="O14" s="35">
        <v>0</v>
      </c>
      <c r="P14" s="13">
        <v>0</v>
      </c>
      <c r="Q14" s="14">
        <f t="shared" si="2"/>
        <v>6584</v>
      </c>
      <c r="R14" s="3"/>
      <c r="S14" s="3"/>
    </row>
    <row r="15" spans="1:21" ht="55.5" customHeight="1">
      <c r="A15" s="6"/>
      <c r="B15" s="49" t="s">
        <v>27</v>
      </c>
      <c r="C15" s="6">
        <v>14</v>
      </c>
      <c r="D15" s="12">
        <v>8.39</v>
      </c>
      <c r="E15" s="30">
        <f t="shared" si="1"/>
        <v>5873</v>
      </c>
      <c r="F15" s="25">
        <f t="shared" si="0"/>
        <v>6712</v>
      </c>
      <c r="G15" s="35">
        <v>6712</v>
      </c>
      <c r="H15" s="13">
        <v>6712</v>
      </c>
      <c r="I15" s="35">
        <v>0</v>
      </c>
      <c r="J15" s="13">
        <v>0</v>
      </c>
      <c r="K15" s="35">
        <v>0</v>
      </c>
      <c r="L15" s="13">
        <v>0</v>
      </c>
      <c r="M15" s="35">
        <v>0</v>
      </c>
      <c r="N15" s="13">
        <v>0</v>
      </c>
      <c r="O15" s="35">
        <v>0</v>
      </c>
      <c r="P15" s="13">
        <v>0</v>
      </c>
      <c r="Q15" s="14">
        <f t="shared" si="2"/>
        <v>13424</v>
      </c>
      <c r="R15" s="3"/>
      <c r="S15" s="3"/>
    </row>
    <row r="16" spans="1:21" ht="49.7" customHeight="1">
      <c r="A16" s="6"/>
      <c r="B16" s="20" t="s">
        <v>28</v>
      </c>
      <c r="C16" s="6">
        <v>15</v>
      </c>
      <c r="D16" s="12">
        <v>9.81</v>
      </c>
      <c r="E16" s="30">
        <f t="shared" si="1"/>
        <v>6867</v>
      </c>
      <c r="F16" s="25">
        <f t="shared" si="0"/>
        <v>7848</v>
      </c>
      <c r="G16" s="35">
        <v>2848</v>
      </c>
      <c r="H16" s="13">
        <v>0</v>
      </c>
      <c r="I16" s="35">
        <v>0</v>
      </c>
      <c r="J16" s="13">
        <v>0</v>
      </c>
      <c r="K16" s="35">
        <v>0</v>
      </c>
      <c r="L16" s="13">
        <v>0</v>
      </c>
      <c r="M16" s="35">
        <v>0</v>
      </c>
      <c r="N16" s="13">
        <v>0</v>
      </c>
      <c r="O16" s="35">
        <v>0</v>
      </c>
      <c r="P16" s="13">
        <v>0</v>
      </c>
      <c r="Q16" s="14">
        <f t="shared" si="2"/>
        <v>2848</v>
      </c>
      <c r="R16" s="3"/>
      <c r="S16" s="3"/>
    </row>
    <row r="17" spans="1:19" ht="36.950000000000003" customHeight="1">
      <c r="A17" s="6"/>
      <c r="B17" s="49" t="s">
        <v>29</v>
      </c>
      <c r="C17" s="6">
        <v>16</v>
      </c>
      <c r="D17" s="12"/>
      <c r="E17" s="30">
        <f t="shared" si="1"/>
        <v>0</v>
      </c>
      <c r="F17" s="25">
        <f t="shared" si="0"/>
        <v>0</v>
      </c>
      <c r="G17" s="35">
        <v>0</v>
      </c>
      <c r="H17" s="13">
        <v>0</v>
      </c>
      <c r="I17" s="35">
        <v>0</v>
      </c>
      <c r="J17" s="13">
        <v>0</v>
      </c>
      <c r="K17" s="35">
        <v>0</v>
      </c>
      <c r="L17" s="13">
        <v>0</v>
      </c>
      <c r="M17" s="35">
        <f>D17*750</f>
        <v>0</v>
      </c>
      <c r="N17" s="13">
        <f>D17*750</f>
        <v>0</v>
      </c>
      <c r="O17" s="35">
        <f>D17*750</f>
        <v>0</v>
      </c>
      <c r="P17" s="13">
        <v>0</v>
      </c>
      <c r="Q17" s="14">
        <f t="shared" si="2"/>
        <v>0</v>
      </c>
      <c r="R17" s="3" t="s">
        <v>10</v>
      </c>
      <c r="S17" s="3"/>
    </row>
    <row r="18" spans="1:19" ht="49.7" customHeight="1">
      <c r="A18" s="6"/>
      <c r="B18" s="20" t="s">
        <v>30</v>
      </c>
      <c r="C18" s="6">
        <v>17</v>
      </c>
      <c r="D18" s="12">
        <v>4</v>
      </c>
      <c r="E18" s="30">
        <f t="shared" si="1"/>
        <v>2800</v>
      </c>
      <c r="F18" s="25">
        <f t="shared" si="0"/>
        <v>3200</v>
      </c>
      <c r="G18" s="35">
        <v>3200</v>
      </c>
      <c r="H18" s="13">
        <v>2600</v>
      </c>
      <c r="I18" s="35">
        <v>0</v>
      </c>
      <c r="J18" s="13">
        <v>0</v>
      </c>
      <c r="K18" s="35">
        <v>0</v>
      </c>
      <c r="L18" s="13">
        <v>0</v>
      </c>
      <c r="M18" s="35">
        <v>0</v>
      </c>
      <c r="N18" s="13">
        <v>0</v>
      </c>
      <c r="O18" s="35">
        <v>0</v>
      </c>
      <c r="P18" s="13">
        <v>0</v>
      </c>
      <c r="Q18" s="14">
        <f t="shared" si="2"/>
        <v>5800</v>
      </c>
      <c r="R18" s="3"/>
      <c r="S18" s="3"/>
    </row>
    <row r="19" spans="1:19" ht="18.75">
      <c r="A19" s="6"/>
      <c r="B19" s="49" t="s">
        <v>31</v>
      </c>
      <c r="C19" s="6">
        <v>18</v>
      </c>
      <c r="D19" s="12">
        <v>9.64</v>
      </c>
      <c r="E19" s="30">
        <f t="shared" si="1"/>
        <v>6748</v>
      </c>
      <c r="F19" s="25">
        <f t="shared" si="0"/>
        <v>7712</v>
      </c>
      <c r="G19" s="35">
        <v>0</v>
      </c>
      <c r="H19" s="13">
        <v>0</v>
      </c>
      <c r="I19" s="35">
        <v>0</v>
      </c>
      <c r="J19" s="13">
        <v>0</v>
      </c>
      <c r="K19" s="35">
        <v>0</v>
      </c>
      <c r="L19" s="13">
        <v>0</v>
      </c>
      <c r="M19" s="35">
        <v>0</v>
      </c>
      <c r="N19" s="13">
        <v>0</v>
      </c>
      <c r="O19" s="35">
        <v>0</v>
      </c>
      <c r="P19" s="13">
        <v>0</v>
      </c>
      <c r="Q19" s="14">
        <f t="shared" si="2"/>
        <v>0</v>
      </c>
      <c r="R19" s="3"/>
      <c r="S19" s="3"/>
    </row>
    <row r="20" spans="1:19" ht="18.75">
      <c r="A20" s="6"/>
      <c r="B20" s="49" t="s">
        <v>33</v>
      </c>
      <c r="C20" s="6">
        <v>19</v>
      </c>
      <c r="D20" s="12">
        <v>5.41</v>
      </c>
      <c r="E20" s="30">
        <f t="shared" si="1"/>
        <v>3787</v>
      </c>
      <c r="F20" s="25">
        <f t="shared" si="0"/>
        <v>4328</v>
      </c>
      <c r="G20" s="35">
        <v>4328</v>
      </c>
      <c r="H20" s="13">
        <v>4328</v>
      </c>
      <c r="I20" s="35">
        <v>4328</v>
      </c>
      <c r="J20" s="13">
        <v>4328</v>
      </c>
      <c r="K20" s="35">
        <v>4057.5</v>
      </c>
      <c r="L20" s="13">
        <v>4057</v>
      </c>
      <c r="M20" s="35">
        <v>0</v>
      </c>
      <c r="N20" s="13">
        <v>378</v>
      </c>
      <c r="O20" s="35">
        <v>0</v>
      </c>
      <c r="P20" s="13">
        <v>0</v>
      </c>
      <c r="Q20" s="14">
        <f t="shared" si="2"/>
        <v>25804.5</v>
      </c>
      <c r="R20" s="3"/>
      <c r="S20" s="3"/>
    </row>
    <row r="21" spans="1:19" ht="50.25" customHeight="1">
      <c r="A21" s="6"/>
      <c r="B21" s="49" t="s">
        <v>32</v>
      </c>
      <c r="C21" s="6">
        <v>20</v>
      </c>
      <c r="D21" s="12">
        <v>7.09</v>
      </c>
      <c r="E21" s="30">
        <f t="shared" si="1"/>
        <v>4963</v>
      </c>
      <c r="F21" s="25">
        <f t="shared" si="0"/>
        <v>5672</v>
      </c>
      <c r="G21" s="35">
        <v>5544</v>
      </c>
      <c r="H21" s="13">
        <v>0</v>
      </c>
      <c r="I21" s="35">
        <v>0</v>
      </c>
      <c r="J21" s="13">
        <v>0</v>
      </c>
      <c r="K21" s="35">
        <v>0</v>
      </c>
      <c r="L21" s="13">
        <v>0</v>
      </c>
      <c r="M21" s="35">
        <v>0</v>
      </c>
      <c r="N21" s="13">
        <v>0</v>
      </c>
      <c r="O21" s="35">
        <v>0</v>
      </c>
      <c r="P21" s="13">
        <v>0</v>
      </c>
      <c r="Q21" s="14">
        <f t="shared" si="2"/>
        <v>5544</v>
      </c>
      <c r="R21" s="3"/>
      <c r="S21" s="3"/>
    </row>
    <row r="22" spans="1:19" ht="18.75">
      <c r="A22" s="6"/>
      <c r="B22" s="49" t="s">
        <v>169</v>
      </c>
      <c r="C22" s="6">
        <v>21</v>
      </c>
      <c r="D22" s="12">
        <v>5.48</v>
      </c>
      <c r="E22" s="30">
        <f t="shared" si="1"/>
        <v>3836.0000000000005</v>
      </c>
      <c r="F22" s="25">
        <f t="shared" si="0"/>
        <v>4384</v>
      </c>
      <c r="G22" s="35">
        <v>0</v>
      </c>
      <c r="H22" s="13">
        <v>0</v>
      </c>
      <c r="I22" s="35">
        <v>0</v>
      </c>
      <c r="J22" s="13">
        <v>0</v>
      </c>
      <c r="K22" s="35">
        <v>0</v>
      </c>
      <c r="L22" s="13">
        <v>0</v>
      </c>
      <c r="M22" s="35">
        <v>0</v>
      </c>
      <c r="N22" s="13">
        <v>0</v>
      </c>
      <c r="O22" s="35">
        <v>0</v>
      </c>
      <c r="P22" s="13">
        <v>0</v>
      </c>
      <c r="Q22" s="14">
        <f t="shared" si="2"/>
        <v>0</v>
      </c>
      <c r="R22" s="3"/>
      <c r="S22" s="3"/>
    </row>
    <row r="23" spans="1:19" ht="18.75">
      <c r="A23" s="6"/>
      <c r="B23" s="49" t="s">
        <v>35</v>
      </c>
      <c r="C23" s="6">
        <v>22</v>
      </c>
      <c r="D23" s="12">
        <v>7.53</v>
      </c>
      <c r="E23" s="30">
        <f t="shared" si="1"/>
        <v>5271</v>
      </c>
      <c r="F23" s="25">
        <f t="shared" si="0"/>
        <v>6024</v>
      </c>
      <c r="G23" s="35">
        <v>0</v>
      </c>
      <c r="H23" s="13">
        <v>0</v>
      </c>
      <c r="I23" s="35">
        <v>0</v>
      </c>
      <c r="J23" s="13">
        <v>0</v>
      </c>
      <c r="K23" s="35">
        <v>0</v>
      </c>
      <c r="L23" s="13">
        <v>0</v>
      </c>
      <c r="M23" s="35">
        <v>0</v>
      </c>
      <c r="N23" s="13">
        <v>0</v>
      </c>
      <c r="O23" s="35">
        <v>0</v>
      </c>
      <c r="P23" s="13">
        <v>0</v>
      </c>
      <c r="Q23" s="14">
        <f t="shared" si="2"/>
        <v>0</v>
      </c>
      <c r="R23" s="3"/>
      <c r="S23" s="3"/>
    </row>
    <row r="24" spans="1:19" ht="18.75">
      <c r="A24" s="6"/>
      <c r="B24" s="20" t="s">
        <v>34</v>
      </c>
      <c r="C24" s="6">
        <v>23</v>
      </c>
      <c r="D24" s="12">
        <v>5.57</v>
      </c>
      <c r="E24" s="30">
        <f t="shared" si="1"/>
        <v>3899</v>
      </c>
      <c r="F24" s="25">
        <f t="shared" si="0"/>
        <v>4456</v>
      </c>
      <c r="G24" s="35">
        <v>0</v>
      </c>
      <c r="H24" s="13">
        <v>0</v>
      </c>
      <c r="I24" s="35">
        <v>0</v>
      </c>
      <c r="J24" s="13">
        <v>0</v>
      </c>
      <c r="K24" s="35">
        <v>0</v>
      </c>
      <c r="L24" s="13">
        <v>0</v>
      </c>
      <c r="M24" s="35">
        <v>0</v>
      </c>
      <c r="N24" s="13">
        <v>0</v>
      </c>
      <c r="O24" s="35">
        <v>0</v>
      </c>
      <c r="P24" s="13">
        <v>0</v>
      </c>
      <c r="Q24" s="14">
        <f t="shared" si="2"/>
        <v>0</v>
      </c>
      <c r="R24" s="3"/>
      <c r="S24" s="3"/>
    </row>
    <row r="25" spans="1:19" ht="18.75">
      <c r="A25" s="6"/>
      <c r="B25" s="49" t="s">
        <v>38</v>
      </c>
      <c r="C25" s="6">
        <v>24</v>
      </c>
      <c r="D25" s="12">
        <v>7.72</v>
      </c>
      <c r="E25" s="30">
        <f t="shared" si="1"/>
        <v>5404</v>
      </c>
      <c r="F25" s="25">
        <f t="shared" si="0"/>
        <v>6176</v>
      </c>
      <c r="G25" s="35">
        <v>4112</v>
      </c>
      <c r="H25" s="13">
        <v>0</v>
      </c>
      <c r="I25" s="35">
        <v>0</v>
      </c>
      <c r="J25" s="13">
        <v>0</v>
      </c>
      <c r="K25" s="35">
        <v>0</v>
      </c>
      <c r="L25" s="13">
        <v>0</v>
      </c>
      <c r="M25" s="35">
        <v>0</v>
      </c>
      <c r="N25" s="13">
        <v>0</v>
      </c>
      <c r="O25" s="35">
        <v>0</v>
      </c>
      <c r="P25" s="13">
        <v>0</v>
      </c>
      <c r="Q25" s="14">
        <f t="shared" si="2"/>
        <v>4112</v>
      </c>
      <c r="R25" s="3"/>
      <c r="S25" s="3"/>
    </row>
    <row r="26" spans="1:19" ht="18.75">
      <c r="A26" s="6"/>
      <c r="B26" s="20" t="s">
        <v>39</v>
      </c>
      <c r="C26" s="6">
        <v>25</v>
      </c>
      <c r="D26" s="12">
        <v>5.58</v>
      </c>
      <c r="E26" s="30">
        <f t="shared" si="1"/>
        <v>3906</v>
      </c>
      <c r="F26" s="25">
        <f t="shared" si="0"/>
        <v>4464</v>
      </c>
      <c r="G26" s="35">
        <v>4464</v>
      </c>
      <c r="H26" s="13">
        <v>0</v>
      </c>
      <c r="I26" s="35">
        <v>0</v>
      </c>
      <c r="J26" s="13">
        <v>0</v>
      </c>
      <c r="K26" s="35">
        <v>0</v>
      </c>
      <c r="L26" s="13">
        <v>0</v>
      </c>
      <c r="M26" s="35">
        <v>0</v>
      </c>
      <c r="N26" s="13">
        <v>0</v>
      </c>
      <c r="O26" s="35">
        <v>0</v>
      </c>
      <c r="P26" s="13">
        <v>0</v>
      </c>
      <c r="Q26" s="14">
        <f t="shared" si="2"/>
        <v>4464</v>
      </c>
      <c r="R26" s="3"/>
      <c r="S26" s="3"/>
    </row>
    <row r="27" spans="1:19" ht="18.75">
      <c r="A27" s="6"/>
      <c r="B27" s="49" t="s">
        <v>40</v>
      </c>
      <c r="C27" s="6">
        <v>26</v>
      </c>
      <c r="D27" s="12">
        <v>7.53</v>
      </c>
      <c r="E27" s="30">
        <f t="shared" si="1"/>
        <v>5271</v>
      </c>
      <c r="F27" s="25">
        <f t="shared" si="0"/>
        <v>6024</v>
      </c>
      <c r="G27" s="35">
        <v>6024</v>
      </c>
      <c r="H27" s="13">
        <v>0</v>
      </c>
      <c r="I27" s="35">
        <v>0</v>
      </c>
      <c r="J27" s="13">
        <v>0</v>
      </c>
      <c r="K27" s="35">
        <v>0</v>
      </c>
      <c r="L27" s="13">
        <v>0</v>
      </c>
      <c r="M27" s="35">
        <v>0</v>
      </c>
      <c r="N27" s="13">
        <v>0</v>
      </c>
      <c r="O27" s="35">
        <v>0</v>
      </c>
      <c r="P27" s="13">
        <v>0</v>
      </c>
      <c r="Q27" s="14">
        <f t="shared" si="2"/>
        <v>6024</v>
      </c>
      <c r="R27" s="3"/>
      <c r="S27" s="3"/>
    </row>
    <row r="28" spans="1:19" ht="18.75">
      <c r="A28" s="6"/>
      <c r="B28" s="49" t="s">
        <v>36</v>
      </c>
      <c r="C28" s="6">
        <v>27</v>
      </c>
      <c r="D28" s="12">
        <v>5.47</v>
      </c>
      <c r="E28" s="30">
        <f t="shared" si="1"/>
        <v>3829</v>
      </c>
      <c r="F28" s="25">
        <f t="shared" si="0"/>
        <v>4376</v>
      </c>
      <c r="G28" s="35">
        <v>4231</v>
      </c>
      <c r="H28" s="13">
        <v>0</v>
      </c>
      <c r="I28" s="35">
        <v>0</v>
      </c>
      <c r="J28" s="13">
        <v>0</v>
      </c>
      <c r="K28" s="35">
        <v>0</v>
      </c>
      <c r="L28" s="13">
        <v>0</v>
      </c>
      <c r="M28" s="35">
        <v>0</v>
      </c>
      <c r="N28" s="13">
        <v>0</v>
      </c>
      <c r="O28" s="35">
        <v>0</v>
      </c>
      <c r="P28" s="13">
        <v>0</v>
      </c>
      <c r="Q28" s="14">
        <f t="shared" si="2"/>
        <v>4231</v>
      </c>
      <c r="R28" s="3"/>
      <c r="S28" s="3"/>
    </row>
    <row r="29" spans="1:19" ht="18.75">
      <c r="A29" s="6"/>
      <c r="B29" s="49" t="s">
        <v>41</v>
      </c>
      <c r="C29" s="6">
        <v>28</v>
      </c>
      <c r="D29" s="12">
        <v>8.31</v>
      </c>
      <c r="E29" s="30">
        <f t="shared" si="1"/>
        <v>5817</v>
      </c>
      <c r="F29" s="25">
        <f t="shared" si="0"/>
        <v>6648</v>
      </c>
      <c r="G29" s="35">
        <v>0</v>
      </c>
      <c r="H29" s="13">
        <v>0</v>
      </c>
      <c r="I29" s="35">
        <v>0</v>
      </c>
      <c r="J29" s="13">
        <v>0</v>
      </c>
      <c r="K29" s="35">
        <v>0</v>
      </c>
      <c r="L29" s="13">
        <v>0</v>
      </c>
      <c r="M29" s="35">
        <v>0</v>
      </c>
      <c r="N29" s="13">
        <v>0</v>
      </c>
      <c r="O29" s="35">
        <v>0</v>
      </c>
      <c r="P29" s="13">
        <v>0</v>
      </c>
      <c r="Q29" s="14">
        <f t="shared" si="2"/>
        <v>0</v>
      </c>
      <c r="R29" s="3"/>
      <c r="S29" s="3"/>
    </row>
    <row r="30" spans="1:19" ht="18.75">
      <c r="A30" s="6"/>
      <c r="B30" s="49" t="s">
        <v>42</v>
      </c>
      <c r="C30" s="6">
        <v>29</v>
      </c>
      <c r="D30" s="12">
        <v>5.49</v>
      </c>
      <c r="E30" s="30">
        <f t="shared" si="1"/>
        <v>3843</v>
      </c>
      <c r="F30" s="25">
        <f t="shared" si="0"/>
        <v>4392</v>
      </c>
      <c r="G30" s="35">
        <v>4392</v>
      </c>
      <c r="H30" s="13">
        <v>4392</v>
      </c>
      <c r="I30" s="35">
        <v>392</v>
      </c>
      <c r="J30" s="13">
        <v>0</v>
      </c>
      <c r="K30" s="35">
        <v>0</v>
      </c>
      <c r="L30" s="13">
        <v>0</v>
      </c>
      <c r="M30" s="35">
        <v>0</v>
      </c>
      <c r="N30" s="13">
        <v>0</v>
      </c>
      <c r="O30" s="35">
        <v>0</v>
      </c>
      <c r="P30" s="13">
        <v>0</v>
      </c>
      <c r="Q30" s="14">
        <f t="shared" si="2"/>
        <v>9176</v>
      </c>
      <c r="R30" s="3"/>
      <c r="S30" s="3"/>
    </row>
    <row r="31" spans="1:19" ht="39.75" customHeight="1">
      <c r="A31" s="6"/>
      <c r="B31" s="49" t="s">
        <v>43</v>
      </c>
      <c r="C31" s="6">
        <v>30</v>
      </c>
      <c r="D31" s="12">
        <v>8.9</v>
      </c>
      <c r="E31" s="30">
        <f t="shared" si="1"/>
        <v>6230</v>
      </c>
      <c r="F31" s="25">
        <f t="shared" si="0"/>
        <v>7120</v>
      </c>
      <c r="G31" s="35">
        <v>0</v>
      </c>
      <c r="H31" s="13">
        <v>0</v>
      </c>
      <c r="I31" s="35">
        <v>0</v>
      </c>
      <c r="J31" s="13">
        <v>0</v>
      </c>
      <c r="K31" s="35">
        <v>0</v>
      </c>
      <c r="L31" s="13">
        <v>0</v>
      </c>
      <c r="M31" s="35">
        <v>0</v>
      </c>
      <c r="N31" s="13">
        <v>0</v>
      </c>
      <c r="O31" s="35">
        <v>0</v>
      </c>
      <c r="P31" s="13">
        <v>0</v>
      </c>
      <c r="Q31" s="14">
        <f t="shared" si="2"/>
        <v>0</v>
      </c>
      <c r="R31" s="3"/>
      <c r="S31" s="3"/>
    </row>
    <row r="32" spans="1:19" ht="39" customHeight="1">
      <c r="A32" s="6"/>
      <c r="B32" s="49" t="s">
        <v>37</v>
      </c>
      <c r="C32" s="6">
        <v>31</v>
      </c>
      <c r="D32" s="12">
        <v>5.69</v>
      </c>
      <c r="E32" s="30">
        <f t="shared" si="1"/>
        <v>3983.0000000000005</v>
      </c>
      <c r="F32" s="25">
        <f t="shared" si="0"/>
        <v>4552</v>
      </c>
      <c r="G32" s="35">
        <v>2552</v>
      </c>
      <c r="H32" s="13">
        <v>0</v>
      </c>
      <c r="I32" s="35">
        <v>0</v>
      </c>
      <c r="J32" s="13">
        <v>0</v>
      </c>
      <c r="K32" s="35">
        <v>0</v>
      </c>
      <c r="L32" s="13">
        <v>0</v>
      </c>
      <c r="M32" s="35">
        <v>0</v>
      </c>
      <c r="N32" s="13">
        <v>0</v>
      </c>
      <c r="O32" s="35">
        <v>0</v>
      </c>
      <c r="P32" s="13">
        <v>0</v>
      </c>
      <c r="Q32" s="14">
        <f t="shared" si="2"/>
        <v>2552</v>
      </c>
      <c r="R32" s="3"/>
      <c r="S32" s="3"/>
    </row>
    <row r="33" spans="1:19" ht="18.75">
      <c r="A33" s="6"/>
      <c r="B33" s="49" t="s">
        <v>44</v>
      </c>
      <c r="C33" s="6">
        <v>32</v>
      </c>
      <c r="D33" s="12">
        <v>8.66</v>
      </c>
      <c r="E33" s="30">
        <f t="shared" si="1"/>
        <v>6062</v>
      </c>
      <c r="F33" s="25">
        <f t="shared" si="0"/>
        <v>6928</v>
      </c>
      <c r="G33" s="35">
        <v>0</v>
      </c>
      <c r="H33" s="13">
        <v>0</v>
      </c>
      <c r="I33" s="35">
        <v>0</v>
      </c>
      <c r="J33" s="13">
        <v>0</v>
      </c>
      <c r="K33" s="35">
        <v>0</v>
      </c>
      <c r="L33" s="13">
        <v>0</v>
      </c>
      <c r="M33" s="35">
        <v>0</v>
      </c>
      <c r="N33" s="13">
        <v>0</v>
      </c>
      <c r="O33" s="35">
        <v>0</v>
      </c>
      <c r="P33" s="13">
        <v>0</v>
      </c>
      <c r="Q33" s="14">
        <f t="shared" si="2"/>
        <v>0</v>
      </c>
      <c r="R33" s="3"/>
      <c r="S33" s="3"/>
    </row>
    <row r="34" spans="1:19" ht="18.75">
      <c r="A34" s="6"/>
      <c r="B34" s="49" t="s">
        <v>45</v>
      </c>
      <c r="C34" s="6">
        <v>0</v>
      </c>
      <c r="D34" s="12">
        <v>0</v>
      </c>
      <c r="E34" s="30">
        <f t="shared" si="1"/>
        <v>0</v>
      </c>
      <c r="F34" s="25">
        <f t="shared" ref="F34:F65" si="3">D34*800</f>
        <v>0</v>
      </c>
      <c r="G34" s="35">
        <v>0</v>
      </c>
      <c r="H34" s="13">
        <v>0</v>
      </c>
      <c r="I34" s="35">
        <v>0</v>
      </c>
      <c r="J34" s="13">
        <v>0</v>
      </c>
      <c r="K34" s="35">
        <v>0</v>
      </c>
      <c r="L34" s="13">
        <v>0</v>
      </c>
      <c r="M34" s="35">
        <f>D34*750</f>
        <v>0</v>
      </c>
      <c r="N34" s="13">
        <f>D34*750</f>
        <v>0</v>
      </c>
      <c r="O34" s="35">
        <f>D34*750</f>
        <v>0</v>
      </c>
      <c r="P34" s="13">
        <v>0</v>
      </c>
      <c r="Q34" s="14">
        <f t="shared" si="2"/>
        <v>0</v>
      </c>
      <c r="R34" s="3" t="s">
        <v>11</v>
      </c>
      <c r="S34" s="3"/>
    </row>
    <row r="35" spans="1:19" ht="18.75">
      <c r="A35" s="6"/>
      <c r="B35" s="49" t="s">
        <v>46</v>
      </c>
      <c r="C35" s="6">
        <v>34</v>
      </c>
      <c r="D35" s="12">
        <v>7.42</v>
      </c>
      <c r="E35" s="30">
        <f t="shared" si="1"/>
        <v>5194</v>
      </c>
      <c r="F35" s="25">
        <f t="shared" si="3"/>
        <v>5936</v>
      </c>
      <c r="G35" s="35">
        <v>0</v>
      </c>
      <c r="H35" s="13">
        <v>0</v>
      </c>
      <c r="I35" s="35">
        <v>0</v>
      </c>
      <c r="J35" s="13">
        <v>0</v>
      </c>
      <c r="K35" s="35">
        <v>0</v>
      </c>
      <c r="L35" s="13">
        <v>0</v>
      </c>
      <c r="M35" s="35">
        <v>0</v>
      </c>
      <c r="N35" s="13">
        <v>0</v>
      </c>
      <c r="O35" s="35">
        <v>0</v>
      </c>
      <c r="P35" s="13">
        <v>0</v>
      </c>
      <c r="Q35" s="14">
        <f t="shared" si="2"/>
        <v>0</v>
      </c>
      <c r="R35" s="3"/>
      <c r="S35" s="3"/>
    </row>
    <row r="36" spans="1:19" ht="18.75">
      <c r="A36" s="6"/>
      <c r="B36" s="20" t="s">
        <v>45</v>
      </c>
      <c r="C36" s="6" t="s">
        <v>180</v>
      </c>
      <c r="D36" s="12">
        <v>11.05</v>
      </c>
      <c r="E36" s="30">
        <f t="shared" si="1"/>
        <v>7735.0000000000009</v>
      </c>
      <c r="F36" s="25">
        <f t="shared" si="3"/>
        <v>8840</v>
      </c>
      <c r="G36" s="35">
        <v>0</v>
      </c>
      <c r="H36" s="13">
        <v>0</v>
      </c>
      <c r="I36" s="35">
        <v>0</v>
      </c>
      <c r="J36" s="13">
        <v>0</v>
      </c>
      <c r="K36" s="35">
        <v>0</v>
      </c>
      <c r="L36" s="13">
        <v>0</v>
      </c>
      <c r="M36" s="35">
        <v>0</v>
      </c>
      <c r="N36" s="13">
        <v>0</v>
      </c>
      <c r="O36" s="35">
        <v>0</v>
      </c>
      <c r="P36" s="13">
        <v>0</v>
      </c>
      <c r="Q36" s="14">
        <f t="shared" si="2"/>
        <v>0</v>
      </c>
      <c r="R36" s="3" t="s">
        <v>11</v>
      </c>
      <c r="S36" s="3"/>
    </row>
    <row r="37" spans="1:19" ht="18.75">
      <c r="A37" s="6"/>
      <c r="B37" s="49" t="s">
        <v>47</v>
      </c>
      <c r="C37" s="6">
        <v>36</v>
      </c>
      <c r="D37" s="12">
        <v>8.2899999999999991</v>
      </c>
      <c r="E37" s="30">
        <f t="shared" si="1"/>
        <v>5802.9999999999991</v>
      </c>
      <c r="F37" s="25">
        <f t="shared" si="3"/>
        <v>6631.9999999999991</v>
      </c>
      <c r="G37" s="35">
        <v>6632</v>
      </c>
      <c r="H37" s="13">
        <v>0</v>
      </c>
      <c r="I37" s="35">
        <v>0</v>
      </c>
      <c r="J37" s="13">
        <v>0</v>
      </c>
      <c r="K37" s="35">
        <v>0</v>
      </c>
      <c r="L37" s="13">
        <v>0</v>
      </c>
      <c r="M37" s="35">
        <v>0</v>
      </c>
      <c r="N37" s="13">
        <v>0</v>
      </c>
      <c r="O37" s="35">
        <v>0</v>
      </c>
      <c r="P37" s="13">
        <v>0</v>
      </c>
      <c r="Q37" s="14">
        <f t="shared" si="2"/>
        <v>6632</v>
      </c>
      <c r="R37" s="3"/>
      <c r="S37" s="3"/>
    </row>
    <row r="38" spans="1:19" ht="18.75">
      <c r="A38" s="6"/>
      <c r="B38" s="20" t="s">
        <v>48</v>
      </c>
      <c r="C38" s="6">
        <v>37</v>
      </c>
      <c r="D38" s="12">
        <v>7.78</v>
      </c>
      <c r="E38" s="30">
        <f t="shared" si="1"/>
        <v>5446</v>
      </c>
      <c r="F38" s="25">
        <f t="shared" si="3"/>
        <v>6224</v>
      </c>
      <c r="G38" s="35">
        <v>0</v>
      </c>
      <c r="H38" s="13">
        <v>0</v>
      </c>
      <c r="I38" s="35">
        <v>0</v>
      </c>
      <c r="J38" s="13">
        <v>0</v>
      </c>
      <c r="K38" s="35">
        <v>0</v>
      </c>
      <c r="L38" s="13">
        <v>0</v>
      </c>
      <c r="M38" s="35">
        <v>0</v>
      </c>
      <c r="N38" s="13">
        <v>0</v>
      </c>
      <c r="O38" s="35">
        <v>0</v>
      </c>
      <c r="P38" s="13">
        <v>0</v>
      </c>
      <c r="Q38" s="14">
        <f t="shared" si="2"/>
        <v>0</v>
      </c>
      <c r="R38" s="3"/>
      <c r="S38" s="3"/>
    </row>
    <row r="39" spans="1:19" ht="18.75">
      <c r="A39" s="6"/>
      <c r="B39" s="49" t="s">
        <v>49</v>
      </c>
      <c r="C39" s="6">
        <v>38</v>
      </c>
      <c r="D39" s="12">
        <v>7.74</v>
      </c>
      <c r="E39" s="30">
        <f t="shared" si="1"/>
        <v>5418</v>
      </c>
      <c r="F39" s="25">
        <f t="shared" si="3"/>
        <v>6192</v>
      </c>
      <c r="G39" s="35">
        <v>0</v>
      </c>
      <c r="H39" s="13">
        <v>0</v>
      </c>
      <c r="I39" s="35">
        <v>0</v>
      </c>
      <c r="J39" s="13">
        <v>0</v>
      </c>
      <c r="K39" s="35">
        <v>0</v>
      </c>
      <c r="L39" s="13">
        <v>0</v>
      </c>
      <c r="M39" s="35">
        <v>0</v>
      </c>
      <c r="N39" s="13">
        <v>0</v>
      </c>
      <c r="O39" s="35">
        <v>0</v>
      </c>
      <c r="P39" s="13">
        <v>0</v>
      </c>
      <c r="Q39" s="14">
        <f t="shared" si="2"/>
        <v>0</v>
      </c>
      <c r="R39" s="3"/>
      <c r="S39" s="3"/>
    </row>
    <row r="40" spans="1:19" ht="18.75">
      <c r="A40" s="6"/>
      <c r="B40" s="20" t="s">
        <v>50</v>
      </c>
      <c r="C40" s="6">
        <v>39</v>
      </c>
      <c r="D40" s="12">
        <v>7.61</v>
      </c>
      <c r="E40" s="30">
        <f t="shared" si="1"/>
        <v>5327</v>
      </c>
      <c r="F40" s="25">
        <f t="shared" si="3"/>
        <v>6088</v>
      </c>
      <c r="G40" s="35">
        <v>6088</v>
      </c>
      <c r="H40" s="13">
        <v>0</v>
      </c>
      <c r="I40" s="35">
        <v>0</v>
      </c>
      <c r="J40" s="13">
        <v>0</v>
      </c>
      <c r="K40" s="35">
        <v>0</v>
      </c>
      <c r="L40" s="13">
        <v>0</v>
      </c>
      <c r="M40" s="35">
        <v>0</v>
      </c>
      <c r="N40" s="13">
        <v>0</v>
      </c>
      <c r="O40" s="35">
        <v>0</v>
      </c>
      <c r="P40" s="13">
        <v>0</v>
      </c>
      <c r="Q40" s="14">
        <f t="shared" si="2"/>
        <v>6088</v>
      </c>
      <c r="R40" s="3"/>
      <c r="S40" s="3"/>
    </row>
    <row r="41" spans="1:19" ht="18.75">
      <c r="A41" s="6"/>
      <c r="B41" s="49" t="s">
        <v>51</v>
      </c>
      <c r="C41" s="6">
        <v>40</v>
      </c>
      <c r="D41" s="12">
        <v>11.7</v>
      </c>
      <c r="E41" s="30">
        <f t="shared" si="1"/>
        <v>8189.9999999999991</v>
      </c>
      <c r="F41" s="25">
        <f t="shared" si="3"/>
        <v>9360</v>
      </c>
      <c r="G41" s="35">
        <v>9080</v>
      </c>
      <c r="H41" s="13">
        <v>0</v>
      </c>
      <c r="I41" s="35">
        <v>0</v>
      </c>
      <c r="J41" s="13">
        <v>0</v>
      </c>
      <c r="K41" s="35">
        <v>0</v>
      </c>
      <c r="L41" s="13">
        <v>0</v>
      </c>
      <c r="M41" s="35">
        <v>0</v>
      </c>
      <c r="N41" s="13">
        <v>0</v>
      </c>
      <c r="O41" s="35">
        <v>0</v>
      </c>
      <c r="P41" s="13">
        <v>0</v>
      </c>
      <c r="Q41" s="14">
        <f t="shared" si="2"/>
        <v>9080</v>
      </c>
      <c r="R41" s="3"/>
      <c r="S41" s="3"/>
    </row>
    <row r="42" spans="1:19" ht="45" customHeight="1">
      <c r="A42" s="6"/>
      <c r="B42" s="49" t="s">
        <v>52</v>
      </c>
      <c r="C42" s="6">
        <v>41</v>
      </c>
      <c r="D42" s="12">
        <v>7.41</v>
      </c>
      <c r="E42" s="30">
        <f t="shared" si="1"/>
        <v>5187</v>
      </c>
      <c r="F42" s="25">
        <f t="shared" si="3"/>
        <v>5928</v>
      </c>
      <c r="G42" s="35">
        <v>5928</v>
      </c>
      <c r="H42" s="13">
        <v>1976</v>
      </c>
      <c r="I42" s="35">
        <v>0</v>
      </c>
      <c r="J42" s="13">
        <v>0</v>
      </c>
      <c r="K42" s="35">
        <v>0</v>
      </c>
      <c r="L42" s="13">
        <v>0</v>
      </c>
      <c r="M42" s="35">
        <v>0</v>
      </c>
      <c r="N42" s="13">
        <v>0</v>
      </c>
      <c r="O42" s="35">
        <v>0</v>
      </c>
      <c r="P42" s="13">
        <v>0</v>
      </c>
      <c r="Q42" s="14">
        <f t="shared" si="2"/>
        <v>7904</v>
      </c>
      <c r="R42" s="3"/>
      <c r="S42" s="3"/>
    </row>
    <row r="43" spans="1:19" ht="43.5" customHeight="1">
      <c r="A43" s="6"/>
      <c r="B43" s="20" t="s">
        <v>53</v>
      </c>
      <c r="C43" s="6">
        <v>42</v>
      </c>
      <c r="D43" s="12">
        <v>7.75</v>
      </c>
      <c r="E43" s="30">
        <f t="shared" si="1"/>
        <v>5425</v>
      </c>
      <c r="F43" s="25">
        <f t="shared" si="3"/>
        <v>6200</v>
      </c>
      <c r="G43" s="35">
        <v>6200</v>
      </c>
      <c r="H43" s="13">
        <v>0</v>
      </c>
      <c r="I43" s="35">
        <v>0</v>
      </c>
      <c r="J43" s="13">
        <v>0</v>
      </c>
      <c r="K43" s="35">
        <v>0</v>
      </c>
      <c r="L43" s="13">
        <v>0</v>
      </c>
      <c r="M43" s="35">
        <v>0</v>
      </c>
      <c r="N43" s="13">
        <v>0</v>
      </c>
      <c r="O43" s="35">
        <v>0</v>
      </c>
      <c r="P43" s="13">
        <v>0</v>
      </c>
      <c r="Q43" s="14">
        <f t="shared" si="2"/>
        <v>6200</v>
      </c>
      <c r="R43" s="3"/>
      <c r="S43" s="3"/>
    </row>
    <row r="44" spans="1:19" ht="18.75">
      <c r="A44" s="6"/>
      <c r="B44" s="49" t="s">
        <v>54</v>
      </c>
      <c r="C44" s="6">
        <v>43</v>
      </c>
      <c r="D44" s="12">
        <v>7.39</v>
      </c>
      <c r="E44" s="30">
        <f t="shared" si="1"/>
        <v>5173</v>
      </c>
      <c r="F44" s="25">
        <f t="shared" si="3"/>
        <v>5912</v>
      </c>
      <c r="G44" s="35">
        <v>5912</v>
      </c>
      <c r="H44" s="13">
        <v>0</v>
      </c>
      <c r="I44" s="35">
        <v>0</v>
      </c>
      <c r="J44" s="13">
        <v>0</v>
      </c>
      <c r="K44" s="35">
        <v>0</v>
      </c>
      <c r="L44" s="13">
        <v>0</v>
      </c>
      <c r="M44" s="35">
        <v>0</v>
      </c>
      <c r="N44" s="13">
        <v>0</v>
      </c>
      <c r="O44" s="35">
        <v>0</v>
      </c>
      <c r="P44" s="13">
        <v>0</v>
      </c>
      <c r="Q44" s="14">
        <f t="shared" si="2"/>
        <v>5912</v>
      </c>
      <c r="R44" s="3"/>
      <c r="S44" s="3"/>
    </row>
    <row r="45" spans="1:19" ht="18.75">
      <c r="A45" s="6"/>
      <c r="B45" s="20" t="s">
        <v>55</v>
      </c>
      <c r="C45" s="6">
        <v>44</v>
      </c>
      <c r="D45" s="12">
        <v>7.45</v>
      </c>
      <c r="E45" s="30">
        <f t="shared" si="1"/>
        <v>5215</v>
      </c>
      <c r="F45" s="25">
        <f t="shared" si="3"/>
        <v>5960</v>
      </c>
      <c r="G45" s="35">
        <v>5800</v>
      </c>
      <c r="H45" s="13">
        <v>0</v>
      </c>
      <c r="I45" s="35">
        <v>0</v>
      </c>
      <c r="J45" s="13">
        <v>0</v>
      </c>
      <c r="K45" s="35">
        <v>0</v>
      </c>
      <c r="L45" s="13">
        <v>0</v>
      </c>
      <c r="M45" s="35">
        <v>0</v>
      </c>
      <c r="N45" s="13">
        <v>0</v>
      </c>
      <c r="O45" s="35">
        <v>0</v>
      </c>
      <c r="P45" s="13">
        <v>0</v>
      </c>
      <c r="Q45" s="14">
        <f t="shared" si="2"/>
        <v>5800</v>
      </c>
      <c r="R45" s="3"/>
      <c r="S45" s="3"/>
    </row>
    <row r="46" spans="1:19" ht="18.75">
      <c r="A46" s="6"/>
      <c r="B46" s="49" t="s">
        <v>56</v>
      </c>
      <c r="C46" s="6">
        <v>45</v>
      </c>
      <c r="D46" s="12">
        <v>7.17</v>
      </c>
      <c r="E46" s="30">
        <f t="shared" si="1"/>
        <v>5019</v>
      </c>
      <c r="F46" s="25">
        <f t="shared" si="3"/>
        <v>5736</v>
      </c>
      <c r="G46" s="35">
        <v>0</v>
      </c>
      <c r="H46" s="13">
        <v>0</v>
      </c>
      <c r="I46" s="35">
        <v>0</v>
      </c>
      <c r="J46" s="13">
        <v>0</v>
      </c>
      <c r="K46" s="35">
        <v>0</v>
      </c>
      <c r="L46" s="13">
        <v>0</v>
      </c>
      <c r="M46" s="35">
        <v>0</v>
      </c>
      <c r="N46" s="13">
        <v>0</v>
      </c>
      <c r="O46" s="35">
        <v>0</v>
      </c>
      <c r="P46" s="13">
        <v>0</v>
      </c>
      <c r="Q46" s="14">
        <f t="shared" si="2"/>
        <v>0</v>
      </c>
      <c r="R46" s="3"/>
      <c r="S46" s="3"/>
    </row>
    <row r="47" spans="1:19" ht="18.75">
      <c r="A47" s="6"/>
      <c r="B47" s="20" t="s">
        <v>57</v>
      </c>
      <c r="C47" s="6">
        <v>46</v>
      </c>
      <c r="D47" s="12">
        <v>6.95</v>
      </c>
      <c r="E47" s="30">
        <f t="shared" si="1"/>
        <v>4865</v>
      </c>
      <c r="F47" s="25">
        <f t="shared" si="3"/>
        <v>5560</v>
      </c>
      <c r="G47" s="35">
        <v>5560</v>
      </c>
      <c r="H47" s="13">
        <v>5560</v>
      </c>
      <c r="I47" s="35">
        <v>5560</v>
      </c>
      <c r="J47" s="13">
        <v>0</v>
      </c>
      <c r="K47" s="35">
        <v>0</v>
      </c>
      <c r="L47" s="13">
        <v>0</v>
      </c>
      <c r="M47" s="35">
        <v>0</v>
      </c>
      <c r="N47" s="13">
        <v>0</v>
      </c>
      <c r="O47" s="35">
        <v>0</v>
      </c>
      <c r="P47" s="13">
        <v>0</v>
      </c>
      <c r="Q47" s="14">
        <f t="shared" si="2"/>
        <v>16680</v>
      </c>
      <c r="R47" s="3"/>
      <c r="S47" s="3"/>
    </row>
    <row r="48" spans="1:19" ht="18.75">
      <c r="A48" s="6"/>
      <c r="B48" s="49" t="s">
        <v>58</v>
      </c>
      <c r="C48" s="6">
        <v>47</v>
      </c>
      <c r="D48" s="12">
        <v>7.37</v>
      </c>
      <c r="E48" s="30">
        <f t="shared" si="1"/>
        <v>5159</v>
      </c>
      <c r="F48" s="25">
        <f t="shared" si="3"/>
        <v>5896</v>
      </c>
      <c r="G48" s="35">
        <v>5896</v>
      </c>
      <c r="H48" s="13">
        <v>0</v>
      </c>
      <c r="I48" s="13">
        <v>0</v>
      </c>
      <c r="J48" s="13">
        <v>0</v>
      </c>
      <c r="K48" s="35">
        <v>0</v>
      </c>
      <c r="L48" s="13">
        <v>0</v>
      </c>
      <c r="M48" s="35">
        <v>0</v>
      </c>
      <c r="N48" s="13">
        <v>0</v>
      </c>
      <c r="O48" s="35">
        <v>0</v>
      </c>
      <c r="P48" s="13">
        <v>0</v>
      </c>
      <c r="Q48" s="14">
        <f t="shared" si="2"/>
        <v>5896</v>
      </c>
      <c r="R48" s="3"/>
      <c r="S48" s="3"/>
    </row>
    <row r="49" spans="1:19" ht="18.75">
      <c r="A49" s="6"/>
      <c r="B49" s="49" t="s">
        <v>59</v>
      </c>
      <c r="C49" s="6">
        <v>48</v>
      </c>
      <c r="D49" s="12">
        <v>7.46</v>
      </c>
      <c r="E49" s="30">
        <f t="shared" si="1"/>
        <v>5222</v>
      </c>
      <c r="F49" s="25">
        <f t="shared" si="3"/>
        <v>5968</v>
      </c>
      <c r="G49" s="35">
        <v>0</v>
      </c>
      <c r="H49" s="13">
        <v>0</v>
      </c>
      <c r="I49" s="35">
        <v>0</v>
      </c>
      <c r="J49" s="13">
        <v>0</v>
      </c>
      <c r="K49" s="35">
        <v>0</v>
      </c>
      <c r="L49" s="13">
        <v>0</v>
      </c>
      <c r="M49" s="35">
        <v>0</v>
      </c>
      <c r="N49" s="13">
        <v>0</v>
      </c>
      <c r="O49" s="35">
        <v>0</v>
      </c>
      <c r="P49" s="13">
        <v>0</v>
      </c>
      <c r="Q49" s="14">
        <f t="shared" si="2"/>
        <v>0</v>
      </c>
      <c r="R49" s="3"/>
      <c r="S49" s="3"/>
    </row>
    <row r="50" spans="1:19" ht="18.75">
      <c r="A50" s="6"/>
      <c r="B50" s="20" t="s">
        <v>60</v>
      </c>
      <c r="C50" s="6">
        <v>49</v>
      </c>
      <c r="D50" s="12">
        <v>7.34</v>
      </c>
      <c r="E50" s="30">
        <f t="shared" si="1"/>
        <v>5138</v>
      </c>
      <c r="F50" s="25">
        <f t="shared" si="3"/>
        <v>5872</v>
      </c>
      <c r="G50" s="35">
        <v>0</v>
      </c>
      <c r="H50" s="13">
        <v>0</v>
      </c>
      <c r="I50" s="35">
        <v>0</v>
      </c>
      <c r="J50" s="13">
        <v>0</v>
      </c>
      <c r="K50" s="35">
        <v>0</v>
      </c>
      <c r="L50" s="13">
        <v>0</v>
      </c>
      <c r="M50" s="35">
        <v>0</v>
      </c>
      <c r="N50" s="13">
        <v>0</v>
      </c>
      <c r="O50" s="35">
        <v>0</v>
      </c>
      <c r="P50" s="13">
        <v>0</v>
      </c>
      <c r="Q50" s="14">
        <f t="shared" si="2"/>
        <v>0</v>
      </c>
      <c r="R50" s="3"/>
      <c r="S50" s="3"/>
    </row>
    <row r="51" spans="1:19" ht="18.75">
      <c r="A51" s="6"/>
      <c r="B51" s="50" t="s">
        <v>61</v>
      </c>
      <c r="C51" s="6">
        <v>50</v>
      </c>
      <c r="D51" s="12">
        <v>6.81</v>
      </c>
      <c r="E51" s="30">
        <f t="shared" si="1"/>
        <v>4767</v>
      </c>
      <c r="F51" s="25">
        <f t="shared" si="3"/>
        <v>5448</v>
      </c>
      <c r="G51" s="35">
        <v>5448</v>
      </c>
      <c r="H51" s="13">
        <v>0</v>
      </c>
      <c r="I51" s="35">
        <v>0</v>
      </c>
      <c r="J51" s="13">
        <v>0</v>
      </c>
      <c r="K51" s="35">
        <v>0</v>
      </c>
      <c r="L51" s="13">
        <v>0</v>
      </c>
      <c r="M51" s="35">
        <v>0</v>
      </c>
      <c r="N51" s="13">
        <v>0</v>
      </c>
      <c r="O51" s="35">
        <v>0</v>
      </c>
      <c r="P51" s="13">
        <v>0</v>
      </c>
      <c r="Q51" s="14">
        <f t="shared" si="2"/>
        <v>5448</v>
      </c>
      <c r="R51" s="3"/>
      <c r="S51" s="3"/>
    </row>
    <row r="52" spans="1:19" ht="18.75">
      <c r="A52" s="6"/>
      <c r="B52" s="49" t="s">
        <v>62</v>
      </c>
      <c r="C52" s="6">
        <v>51</v>
      </c>
      <c r="D52" s="12">
        <v>7.2</v>
      </c>
      <c r="E52" s="30">
        <f t="shared" si="1"/>
        <v>5040</v>
      </c>
      <c r="F52" s="25">
        <f t="shared" si="3"/>
        <v>5760</v>
      </c>
      <c r="G52" s="35">
        <v>0</v>
      </c>
      <c r="H52" s="13">
        <v>0</v>
      </c>
      <c r="I52" s="35">
        <v>0</v>
      </c>
      <c r="J52" s="13">
        <v>0</v>
      </c>
      <c r="K52" s="35">
        <v>0</v>
      </c>
      <c r="L52" s="13">
        <v>0</v>
      </c>
      <c r="M52" s="35">
        <v>0</v>
      </c>
      <c r="N52" s="13">
        <v>0</v>
      </c>
      <c r="O52" s="35">
        <v>0</v>
      </c>
      <c r="P52" s="13">
        <v>0</v>
      </c>
      <c r="Q52" s="14">
        <f t="shared" si="2"/>
        <v>0</v>
      </c>
      <c r="R52" s="3"/>
      <c r="S52" s="3"/>
    </row>
    <row r="53" spans="1:19" ht="18.75">
      <c r="A53" s="6"/>
      <c r="B53" s="49" t="s">
        <v>63</v>
      </c>
      <c r="C53" s="6">
        <v>52</v>
      </c>
      <c r="D53" s="12">
        <v>6.07</v>
      </c>
      <c r="E53" s="30">
        <f t="shared" si="1"/>
        <v>4249</v>
      </c>
      <c r="F53" s="25">
        <f t="shared" si="3"/>
        <v>4856</v>
      </c>
      <c r="G53" s="35">
        <v>0</v>
      </c>
      <c r="H53" s="13">
        <v>0</v>
      </c>
      <c r="I53" s="35">
        <v>0</v>
      </c>
      <c r="J53" s="13">
        <v>0</v>
      </c>
      <c r="K53" s="35">
        <v>0</v>
      </c>
      <c r="L53" s="13">
        <v>0</v>
      </c>
      <c r="M53" s="35">
        <v>0</v>
      </c>
      <c r="N53" s="13">
        <v>0</v>
      </c>
      <c r="O53" s="35">
        <v>0</v>
      </c>
      <c r="P53" s="13">
        <v>0</v>
      </c>
      <c r="Q53" s="14">
        <f t="shared" si="2"/>
        <v>0</v>
      </c>
      <c r="R53" s="3"/>
      <c r="S53" s="3"/>
    </row>
    <row r="54" spans="1:19" ht="18.75">
      <c r="A54" s="6"/>
      <c r="B54" s="49" t="s">
        <v>64</v>
      </c>
      <c r="C54" s="6">
        <v>53</v>
      </c>
      <c r="D54" s="12">
        <v>5.45</v>
      </c>
      <c r="E54" s="30">
        <f t="shared" si="1"/>
        <v>3815</v>
      </c>
      <c r="F54" s="25">
        <f t="shared" si="3"/>
        <v>4360</v>
      </c>
      <c r="G54" s="35">
        <v>4360</v>
      </c>
      <c r="H54" s="13">
        <v>0</v>
      </c>
      <c r="I54" s="35">
        <v>0</v>
      </c>
      <c r="J54" s="13">
        <v>0</v>
      </c>
      <c r="K54" s="35">
        <v>0</v>
      </c>
      <c r="L54" s="13">
        <v>0</v>
      </c>
      <c r="M54" s="35">
        <v>0</v>
      </c>
      <c r="N54" s="13">
        <v>0</v>
      </c>
      <c r="O54" s="35">
        <v>0</v>
      </c>
      <c r="P54" s="13">
        <v>0</v>
      </c>
      <c r="Q54" s="14">
        <f t="shared" si="2"/>
        <v>4360</v>
      </c>
      <c r="R54" s="3"/>
      <c r="S54" s="3"/>
    </row>
    <row r="55" spans="1:19" ht="18.75">
      <c r="A55" s="6"/>
      <c r="B55" s="49" t="s">
        <v>168</v>
      </c>
      <c r="C55" s="6">
        <v>54</v>
      </c>
      <c r="D55" s="12">
        <v>5.4</v>
      </c>
      <c r="E55" s="30">
        <f t="shared" si="1"/>
        <v>3780.0000000000005</v>
      </c>
      <c r="F55" s="25">
        <f t="shared" si="3"/>
        <v>4320</v>
      </c>
      <c r="G55" s="35">
        <v>4320</v>
      </c>
      <c r="H55" s="13">
        <v>0</v>
      </c>
      <c r="I55" s="35">
        <v>0</v>
      </c>
      <c r="J55" s="13">
        <v>0</v>
      </c>
      <c r="K55" s="35">
        <v>0</v>
      </c>
      <c r="L55" s="13">
        <v>0</v>
      </c>
      <c r="M55" s="35">
        <v>0</v>
      </c>
      <c r="N55" s="13">
        <v>0</v>
      </c>
      <c r="O55" s="35">
        <v>0</v>
      </c>
      <c r="P55" s="13">
        <v>0</v>
      </c>
      <c r="Q55" s="14">
        <f t="shared" si="2"/>
        <v>4320</v>
      </c>
      <c r="R55" s="3"/>
      <c r="S55" s="3"/>
    </row>
    <row r="56" spans="1:19" ht="18.75">
      <c r="A56" s="6"/>
      <c r="B56" s="49" t="s">
        <v>65</v>
      </c>
      <c r="C56" s="6">
        <v>55</v>
      </c>
      <c r="D56" s="12">
        <v>5.4</v>
      </c>
      <c r="E56" s="30">
        <f t="shared" si="1"/>
        <v>3780.0000000000005</v>
      </c>
      <c r="F56" s="25">
        <f t="shared" si="3"/>
        <v>4320</v>
      </c>
      <c r="G56" s="35">
        <v>0</v>
      </c>
      <c r="H56" s="13">
        <v>0</v>
      </c>
      <c r="I56" s="35">
        <v>0</v>
      </c>
      <c r="J56" s="13">
        <v>0</v>
      </c>
      <c r="K56" s="35">
        <v>0</v>
      </c>
      <c r="L56" s="13">
        <v>0</v>
      </c>
      <c r="M56" s="35">
        <v>0</v>
      </c>
      <c r="N56" s="13">
        <v>0</v>
      </c>
      <c r="O56" s="35">
        <v>0</v>
      </c>
      <c r="P56" s="13">
        <v>0</v>
      </c>
      <c r="Q56" s="14">
        <f t="shared" si="2"/>
        <v>0</v>
      </c>
      <c r="R56" s="3"/>
      <c r="S56" s="3"/>
    </row>
    <row r="57" spans="1:19" ht="18.75">
      <c r="A57" s="6"/>
      <c r="B57" s="49" t="s">
        <v>66</v>
      </c>
      <c r="C57" s="6">
        <v>56</v>
      </c>
      <c r="D57" s="12">
        <v>5.53</v>
      </c>
      <c r="E57" s="30">
        <f t="shared" si="1"/>
        <v>3871</v>
      </c>
      <c r="F57" s="25">
        <f t="shared" si="3"/>
        <v>4424</v>
      </c>
      <c r="G57" s="35">
        <v>0</v>
      </c>
      <c r="H57" s="13">
        <v>0</v>
      </c>
      <c r="I57" s="35">
        <v>0</v>
      </c>
      <c r="J57" s="13">
        <v>0</v>
      </c>
      <c r="K57" s="35">
        <v>0</v>
      </c>
      <c r="L57" s="13">
        <v>0</v>
      </c>
      <c r="M57" s="35">
        <v>0</v>
      </c>
      <c r="N57" s="13">
        <v>0</v>
      </c>
      <c r="O57" s="35">
        <v>0</v>
      </c>
      <c r="P57" s="13">
        <v>0</v>
      </c>
      <c r="Q57" s="14">
        <f t="shared" si="2"/>
        <v>0</v>
      </c>
      <c r="R57" s="3"/>
      <c r="S57" s="3"/>
    </row>
    <row r="58" spans="1:19" ht="18.75">
      <c r="A58" s="6"/>
      <c r="B58" s="24" t="s">
        <v>68</v>
      </c>
      <c r="C58" s="6">
        <v>57</v>
      </c>
      <c r="D58" s="12">
        <v>5.58</v>
      </c>
      <c r="E58" s="30">
        <f t="shared" si="1"/>
        <v>3906</v>
      </c>
      <c r="F58" s="25">
        <f t="shared" si="3"/>
        <v>4464</v>
      </c>
      <c r="G58" s="35">
        <v>0</v>
      </c>
      <c r="H58" s="13">
        <v>0</v>
      </c>
      <c r="I58" s="35">
        <v>0</v>
      </c>
      <c r="J58" s="13">
        <v>0</v>
      </c>
      <c r="K58" s="35">
        <v>0</v>
      </c>
      <c r="L58" s="13">
        <v>0</v>
      </c>
      <c r="M58" s="35">
        <v>0</v>
      </c>
      <c r="N58" s="13">
        <v>0</v>
      </c>
      <c r="O58" s="35">
        <v>0</v>
      </c>
      <c r="P58" s="13">
        <v>0</v>
      </c>
      <c r="Q58" s="14">
        <f t="shared" si="2"/>
        <v>0</v>
      </c>
      <c r="R58" s="3"/>
      <c r="S58" s="3"/>
    </row>
    <row r="59" spans="1:19" ht="18.75">
      <c r="A59" s="45"/>
      <c r="B59" s="49" t="s">
        <v>67</v>
      </c>
      <c r="C59" s="6">
        <v>58</v>
      </c>
      <c r="D59" s="12">
        <v>5.63</v>
      </c>
      <c r="E59" s="30">
        <f t="shared" si="1"/>
        <v>3941</v>
      </c>
      <c r="F59" s="25">
        <f t="shared" si="3"/>
        <v>4504</v>
      </c>
      <c r="G59" s="35">
        <v>4504</v>
      </c>
      <c r="H59" s="13">
        <v>0</v>
      </c>
      <c r="I59" s="35">
        <v>0</v>
      </c>
      <c r="J59" s="13">
        <v>0</v>
      </c>
      <c r="K59" s="35">
        <v>0</v>
      </c>
      <c r="L59" s="13">
        <v>0</v>
      </c>
      <c r="M59" s="35">
        <v>0</v>
      </c>
      <c r="N59" s="13">
        <v>0</v>
      </c>
      <c r="O59" s="35">
        <v>0</v>
      </c>
      <c r="P59" s="23">
        <v>4256</v>
      </c>
      <c r="Q59" s="14">
        <f t="shared" si="2"/>
        <v>8760</v>
      </c>
      <c r="R59" s="3"/>
      <c r="S59" s="3"/>
    </row>
    <row r="60" spans="1:19" ht="18.75">
      <c r="A60" s="6"/>
      <c r="B60" s="20" t="s">
        <v>69</v>
      </c>
      <c r="C60" s="6">
        <v>59</v>
      </c>
      <c r="D60" s="12">
        <v>6.08</v>
      </c>
      <c r="E60" s="30">
        <f t="shared" si="1"/>
        <v>4256</v>
      </c>
      <c r="F60" s="25">
        <f t="shared" si="3"/>
        <v>4864</v>
      </c>
      <c r="G60" s="35">
        <v>4864</v>
      </c>
      <c r="H60" s="13">
        <v>0</v>
      </c>
      <c r="I60" s="35">
        <v>0</v>
      </c>
      <c r="J60" s="13">
        <v>0</v>
      </c>
      <c r="K60" s="35">
        <v>0</v>
      </c>
      <c r="L60" s="13">
        <v>0</v>
      </c>
      <c r="M60" s="35">
        <v>0</v>
      </c>
      <c r="N60" s="13">
        <v>0</v>
      </c>
      <c r="O60" s="35">
        <v>0</v>
      </c>
      <c r="P60" s="13">
        <v>0</v>
      </c>
      <c r="Q60" s="14">
        <f t="shared" si="2"/>
        <v>4864</v>
      </c>
      <c r="R60" s="3"/>
      <c r="S60" s="3"/>
    </row>
    <row r="61" spans="1:19" ht="18.75">
      <c r="A61" s="6"/>
      <c r="B61" s="49" t="s">
        <v>70</v>
      </c>
      <c r="C61" s="6">
        <v>60</v>
      </c>
      <c r="D61" s="12">
        <v>6.14</v>
      </c>
      <c r="E61" s="30">
        <f t="shared" si="1"/>
        <v>4298</v>
      </c>
      <c r="F61" s="25">
        <f t="shared" si="3"/>
        <v>4912</v>
      </c>
      <c r="G61" s="35">
        <v>0</v>
      </c>
      <c r="H61" s="13">
        <v>0</v>
      </c>
      <c r="I61" s="35">
        <v>0</v>
      </c>
      <c r="J61" s="13">
        <v>0</v>
      </c>
      <c r="K61" s="35">
        <v>0</v>
      </c>
      <c r="L61" s="13">
        <v>0</v>
      </c>
      <c r="M61" s="35">
        <v>0</v>
      </c>
      <c r="N61" s="13">
        <v>0</v>
      </c>
      <c r="O61" s="35">
        <v>0</v>
      </c>
      <c r="P61" s="13">
        <v>0</v>
      </c>
      <c r="Q61" s="14">
        <f t="shared" si="2"/>
        <v>0</v>
      </c>
      <c r="R61" s="3"/>
      <c r="S61" s="3"/>
    </row>
    <row r="62" spans="1:19" ht="18.75">
      <c r="A62" s="6"/>
      <c r="B62" s="20" t="s">
        <v>72</v>
      </c>
      <c r="C62" s="6">
        <v>61</v>
      </c>
      <c r="D62" s="12">
        <v>5.61</v>
      </c>
      <c r="E62" s="30">
        <f t="shared" si="1"/>
        <v>3927</v>
      </c>
      <c r="F62" s="25">
        <f t="shared" si="3"/>
        <v>4488</v>
      </c>
      <c r="G62" s="35">
        <v>0</v>
      </c>
      <c r="H62" s="13">
        <v>0</v>
      </c>
      <c r="I62" s="35">
        <v>0</v>
      </c>
      <c r="J62" s="13">
        <v>0</v>
      </c>
      <c r="K62" s="35">
        <v>0</v>
      </c>
      <c r="L62" s="13">
        <v>0</v>
      </c>
      <c r="M62" s="35">
        <v>0</v>
      </c>
      <c r="N62" s="13">
        <v>0</v>
      </c>
      <c r="O62" s="35">
        <v>0</v>
      </c>
      <c r="P62" s="13">
        <v>0</v>
      </c>
      <c r="Q62" s="14">
        <f t="shared" si="2"/>
        <v>0</v>
      </c>
      <c r="R62" s="3"/>
      <c r="S62" s="3"/>
    </row>
    <row r="63" spans="1:19" ht="18.75">
      <c r="A63" s="6"/>
      <c r="B63" s="49" t="s">
        <v>71</v>
      </c>
      <c r="C63" s="6">
        <v>62</v>
      </c>
      <c r="D63" s="12">
        <v>5.29</v>
      </c>
      <c r="E63" s="30">
        <f t="shared" si="1"/>
        <v>3703</v>
      </c>
      <c r="F63" s="25">
        <f t="shared" si="3"/>
        <v>4232</v>
      </c>
      <c r="G63" s="35">
        <v>4232</v>
      </c>
      <c r="H63" s="13">
        <v>0</v>
      </c>
      <c r="I63" s="35">
        <v>0</v>
      </c>
      <c r="J63" s="13">
        <v>0</v>
      </c>
      <c r="K63" s="35">
        <v>0</v>
      </c>
      <c r="L63" s="13">
        <v>0</v>
      </c>
      <c r="M63" s="35">
        <v>0</v>
      </c>
      <c r="N63" s="13">
        <v>0</v>
      </c>
      <c r="O63" s="35">
        <v>0</v>
      </c>
      <c r="P63" s="13">
        <v>0</v>
      </c>
      <c r="Q63" s="14">
        <f t="shared" si="2"/>
        <v>4232</v>
      </c>
      <c r="R63" s="3"/>
      <c r="S63" s="3"/>
    </row>
    <row r="64" spans="1:19" ht="18.75">
      <c r="A64" s="6"/>
      <c r="B64" s="20" t="s">
        <v>73</v>
      </c>
      <c r="C64" s="6">
        <v>63</v>
      </c>
      <c r="D64" s="12">
        <v>5.93</v>
      </c>
      <c r="E64" s="30">
        <f t="shared" si="1"/>
        <v>4151</v>
      </c>
      <c r="F64" s="25">
        <f t="shared" si="3"/>
        <v>4744</v>
      </c>
      <c r="G64" s="35">
        <v>4744</v>
      </c>
      <c r="H64" s="13">
        <v>0</v>
      </c>
      <c r="I64" s="35">
        <v>0</v>
      </c>
      <c r="J64" s="13">
        <v>0</v>
      </c>
      <c r="K64" s="35">
        <v>0</v>
      </c>
      <c r="L64" s="13">
        <v>0</v>
      </c>
      <c r="M64" s="35">
        <v>0</v>
      </c>
      <c r="N64" s="13">
        <v>0</v>
      </c>
      <c r="O64" s="35">
        <v>0</v>
      </c>
      <c r="P64" s="13">
        <v>0</v>
      </c>
      <c r="Q64" s="14">
        <f t="shared" si="2"/>
        <v>4744</v>
      </c>
      <c r="R64" s="3"/>
      <c r="S64" s="3"/>
    </row>
    <row r="65" spans="1:19" ht="40.700000000000003" customHeight="1">
      <c r="A65" s="8"/>
      <c r="B65" s="49" t="s">
        <v>174</v>
      </c>
      <c r="C65" s="6">
        <v>64</v>
      </c>
      <c r="D65" s="12">
        <v>5.53</v>
      </c>
      <c r="E65" s="30">
        <f t="shared" si="1"/>
        <v>3871</v>
      </c>
      <c r="F65" s="25">
        <f t="shared" si="3"/>
        <v>4424</v>
      </c>
      <c r="G65" s="35">
        <v>4424</v>
      </c>
      <c r="H65" s="13">
        <v>4424</v>
      </c>
      <c r="I65" s="35">
        <v>4424</v>
      </c>
      <c r="J65" s="13">
        <v>4147.5</v>
      </c>
      <c r="K65" s="35">
        <v>0</v>
      </c>
      <c r="L65" s="13">
        <v>0</v>
      </c>
      <c r="M65" s="35">
        <v>0</v>
      </c>
      <c r="N65" s="13">
        <v>0</v>
      </c>
      <c r="O65" s="35">
        <v>0</v>
      </c>
      <c r="P65" s="13">
        <v>0</v>
      </c>
      <c r="Q65" s="14">
        <f t="shared" si="2"/>
        <v>17419.5</v>
      </c>
      <c r="R65" s="3" t="s">
        <v>172</v>
      </c>
      <c r="S65" s="3"/>
    </row>
    <row r="66" spans="1:19" ht="33.75" customHeight="1">
      <c r="A66" s="6"/>
      <c r="B66" s="20" t="s">
        <v>74</v>
      </c>
      <c r="C66" s="6">
        <v>65</v>
      </c>
      <c r="D66" s="12">
        <v>6.36</v>
      </c>
      <c r="E66" s="30">
        <f t="shared" si="1"/>
        <v>4452</v>
      </c>
      <c r="F66" s="25">
        <f t="shared" ref="F66:F97" si="4">D66*800</f>
        <v>5088</v>
      </c>
      <c r="G66" s="35">
        <v>5088</v>
      </c>
      <c r="H66" s="13">
        <v>5088</v>
      </c>
      <c r="I66" s="35">
        <v>5088</v>
      </c>
      <c r="J66" s="13">
        <v>2858</v>
      </c>
      <c r="K66" s="35">
        <v>0</v>
      </c>
      <c r="L66" s="13">
        <v>0</v>
      </c>
      <c r="M66" s="35">
        <v>0</v>
      </c>
      <c r="N66" s="13">
        <v>0</v>
      </c>
      <c r="O66" s="35">
        <v>0</v>
      </c>
      <c r="P66" s="13">
        <v>0</v>
      </c>
      <c r="Q66" s="14">
        <f t="shared" si="2"/>
        <v>18122</v>
      </c>
      <c r="R66" s="3"/>
      <c r="S66" s="3"/>
    </row>
    <row r="67" spans="1:19" ht="18.75">
      <c r="A67" s="6"/>
      <c r="B67" s="49" t="s">
        <v>75</v>
      </c>
      <c r="C67" s="6">
        <v>66</v>
      </c>
      <c r="D67" s="12">
        <v>5.52</v>
      </c>
      <c r="E67" s="30">
        <f t="shared" ref="E67:E130" si="5">700*D67</f>
        <v>3863.9999999999995</v>
      </c>
      <c r="F67" s="25">
        <f t="shared" si="4"/>
        <v>4416</v>
      </c>
      <c r="G67" s="35">
        <v>4416</v>
      </c>
      <c r="H67" s="13">
        <v>4416</v>
      </c>
      <c r="I67" s="35">
        <v>4416</v>
      </c>
      <c r="J67" s="13">
        <v>0</v>
      </c>
      <c r="K67" s="35">
        <v>0</v>
      </c>
      <c r="L67" s="13">
        <v>0</v>
      </c>
      <c r="M67" s="35">
        <v>0</v>
      </c>
      <c r="N67" s="13">
        <v>0</v>
      </c>
      <c r="O67" s="35">
        <v>0</v>
      </c>
      <c r="P67" s="13">
        <v>0</v>
      </c>
      <c r="Q67" s="14">
        <f t="shared" ref="Q67:Q130" si="6">L67+M67+N67+O67+P67+K67+J67+I67+H67+G67</f>
        <v>13248</v>
      </c>
      <c r="R67" s="3"/>
      <c r="S67" s="3"/>
    </row>
    <row r="68" spans="1:19" ht="18.75">
      <c r="A68" s="6"/>
      <c r="B68" s="20" t="s">
        <v>76</v>
      </c>
      <c r="C68" s="6">
        <v>67</v>
      </c>
      <c r="D68" s="12">
        <v>6.62</v>
      </c>
      <c r="E68" s="30">
        <f t="shared" si="5"/>
        <v>4634</v>
      </c>
      <c r="F68" s="25">
        <f t="shared" si="4"/>
        <v>5296</v>
      </c>
      <c r="G68" s="35">
        <v>5296</v>
      </c>
      <c r="H68" s="13">
        <v>5213</v>
      </c>
      <c r="I68" s="35">
        <v>0</v>
      </c>
      <c r="J68" s="13">
        <v>0</v>
      </c>
      <c r="K68" s="35">
        <v>0</v>
      </c>
      <c r="L68" s="13">
        <v>0</v>
      </c>
      <c r="M68" s="35">
        <v>0</v>
      </c>
      <c r="N68" s="13">
        <v>0</v>
      </c>
      <c r="O68" s="35">
        <v>0</v>
      </c>
      <c r="P68" s="13">
        <v>0</v>
      </c>
      <c r="Q68" s="14">
        <f t="shared" si="6"/>
        <v>10509</v>
      </c>
      <c r="R68" s="3"/>
      <c r="S68" s="3"/>
    </row>
    <row r="69" spans="1:19" ht="18.75">
      <c r="A69" s="6"/>
      <c r="B69" s="49" t="s">
        <v>77</v>
      </c>
      <c r="C69" s="6">
        <v>68</v>
      </c>
      <c r="D69" s="12">
        <v>5.62</v>
      </c>
      <c r="E69" s="30">
        <f t="shared" si="5"/>
        <v>3934</v>
      </c>
      <c r="F69" s="25">
        <f t="shared" si="4"/>
        <v>4496</v>
      </c>
      <c r="G69" s="35">
        <v>4496</v>
      </c>
      <c r="H69" s="13">
        <v>0</v>
      </c>
      <c r="I69" s="35">
        <v>0</v>
      </c>
      <c r="J69" s="13">
        <v>0</v>
      </c>
      <c r="K69" s="35">
        <v>0</v>
      </c>
      <c r="L69" s="13">
        <v>0</v>
      </c>
      <c r="M69" s="35">
        <v>0</v>
      </c>
      <c r="N69" s="13">
        <v>0</v>
      </c>
      <c r="O69" s="35">
        <v>0</v>
      </c>
      <c r="P69" s="13">
        <v>0</v>
      </c>
      <c r="Q69" s="14">
        <f t="shared" si="6"/>
        <v>4496</v>
      </c>
      <c r="R69" s="3"/>
      <c r="S69" s="3"/>
    </row>
    <row r="70" spans="1:19" ht="18.75">
      <c r="A70" s="6"/>
      <c r="B70" s="20" t="s">
        <v>78</v>
      </c>
      <c r="C70" s="6">
        <v>69</v>
      </c>
      <c r="D70" s="12">
        <v>7.08</v>
      </c>
      <c r="E70" s="30">
        <f t="shared" si="5"/>
        <v>4956</v>
      </c>
      <c r="F70" s="25">
        <f t="shared" si="4"/>
        <v>5664</v>
      </c>
      <c r="G70" s="35">
        <v>5664</v>
      </c>
      <c r="H70" s="13">
        <v>5664</v>
      </c>
      <c r="I70" s="35">
        <v>0</v>
      </c>
      <c r="J70" s="13">
        <v>0</v>
      </c>
      <c r="K70" s="35">
        <v>0</v>
      </c>
      <c r="L70" s="13">
        <v>0</v>
      </c>
      <c r="M70" s="35">
        <v>0</v>
      </c>
      <c r="N70" s="13">
        <v>0</v>
      </c>
      <c r="O70" s="35">
        <v>0</v>
      </c>
      <c r="P70" s="13">
        <v>0</v>
      </c>
      <c r="Q70" s="14">
        <f t="shared" si="6"/>
        <v>11328</v>
      </c>
      <c r="R70" s="3"/>
      <c r="S70" s="3"/>
    </row>
    <row r="71" spans="1:19" ht="18.75">
      <c r="A71" s="6"/>
      <c r="B71" s="49" t="s">
        <v>79</v>
      </c>
      <c r="C71" s="6">
        <v>70</v>
      </c>
      <c r="D71" s="12">
        <v>6.17</v>
      </c>
      <c r="E71" s="30">
        <f t="shared" si="5"/>
        <v>4319</v>
      </c>
      <c r="F71" s="25">
        <f t="shared" si="4"/>
        <v>4936</v>
      </c>
      <c r="G71" s="35">
        <v>4936</v>
      </c>
      <c r="H71" s="13">
        <v>0</v>
      </c>
      <c r="I71" s="35">
        <v>0</v>
      </c>
      <c r="J71" s="13">
        <v>0</v>
      </c>
      <c r="K71" s="35">
        <v>0</v>
      </c>
      <c r="L71" s="13">
        <v>0</v>
      </c>
      <c r="M71" s="35">
        <v>0</v>
      </c>
      <c r="N71" s="13">
        <v>0</v>
      </c>
      <c r="O71" s="35">
        <v>0</v>
      </c>
      <c r="P71" s="13">
        <v>0</v>
      </c>
      <c r="Q71" s="14">
        <f t="shared" si="6"/>
        <v>4936</v>
      </c>
      <c r="R71" s="3"/>
      <c r="S71" s="3"/>
    </row>
    <row r="72" spans="1:19" ht="42" customHeight="1">
      <c r="A72" s="6"/>
      <c r="B72" s="20" t="s">
        <v>80</v>
      </c>
      <c r="C72" s="6">
        <v>71</v>
      </c>
      <c r="D72" s="12">
        <v>5.81</v>
      </c>
      <c r="E72" s="30">
        <f t="shared" si="5"/>
        <v>4066.9999999999995</v>
      </c>
      <c r="F72" s="25">
        <f t="shared" si="4"/>
        <v>4648</v>
      </c>
      <c r="G72" s="35">
        <v>4648</v>
      </c>
      <c r="H72" s="13">
        <v>4648</v>
      </c>
      <c r="I72" s="35">
        <v>4648</v>
      </c>
      <c r="J72" s="13">
        <v>3073</v>
      </c>
      <c r="K72" s="35">
        <v>0</v>
      </c>
      <c r="L72" s="13">
        <v>0</v>
      </c>
      <c r="M72" s="35">
        <v>0</v>
      </c>
      <c r="N72" s="13">
        <v>0</v>
      </c>
      <c r="O72" s="35">
        <v>0</v>
      </c>
      <c r="P72" s="13">
        <v>0</v>
      </c>
      <c r="Q72" s="14">
        <f t="shared" si="6"/>
        <v>17017</v>
      </c>
      <c r="R72" s="3"/>
      <c r="S72" s="3"/>
    </row>
    <row r="73" spans="1:19" ht="18.75">
      <c r="A73" s="6"/>
      <c r="B73" s="49" t="s">
        <v>82</v>
      </c>
      <c r="C73" s="6">
        <v>72</v>
      </c>
      <c r="D73" s="12">
        <v>5.62</v>
      </c>
      <c r="E73" s="30">
        <f t="shared" si="5"/>
        <v>3934</v>
      </c>
      <c r="F73" s="25">
        <f t="shared" si="4"/>
        <v>4496</v>
      </c>
      <c r="G73" s="35">
        <v>4496</v>
      </c>
      <c r="H73" s="13">
        <v>4496</v>
      </c>
      <c r="I73" s="35">
        <v>16</v>
      </c>
      <c r="J73" s="13">
        <v>0</v>
      </c>
      <c r="K73" s="35">
        <v>0</v>
      </c>
      <c r="L73" s="13">
        <v>0</v>
      </c>
      <c r="M73" s="35">
        <v>0</v>
      </c>
      <c r="N73" s="13">
        <v>0</v>
      </c>
      <c r="O73" s="35">
        <v>0</v>
      </c>
      <c r="P73" s="13">
        <v>0</v>
      </c>
      <c r="Q73" s="14">
        <f t="shared" si="6"/>
        <v>9008</v>
      </c>
      <c r="R73" s="3"/>
      <c r="S73" s="3"/>
    </row>
    <row r="74" spans="1:19" ht="48" customHeight="1">
      <c r="A74" s="6"/>
      <c r="B74" s="20" t="s">
        <v>81</v>
      </c>
      <c r="C74" s="6">
        <v>73</v>
      </c>
      <c r="D74" s="12">
        <v>5.7</v>
      </c>
      <c r="E74" s="30">
        <f t="shared" si="5"/>
        <v>3990</v>
      </c>
      <c r="F74" s="25">
        <f t="shared" si="4"/>
        <v>4560</v>
      </c>
      <c r="G74" s="35">
        <v>3240</v>
      </c>
      <c r="H74" s="13">
        <v>0</v>
      </c>
      <c r="I74" s="35">
        <v>0</v>
      </c>
      <c r="J74" s="13">
        <v>0</v>
      </c>
      <c r="K74" s="35">
        <v>0</v>
      </c>
      <c r="L74" s="13">
        <v>0</v>
      </c>
      <c r="M74" s="35">
        <v>0</v>
      </c>
      <c r="N74" s="13">
        <v>0</v>
      </c>
      <c r="O74" s="35">
        <v>0</v>
      </c>
      <c r="P74" s="13">
        <v>0</v>
      </c>
      <c r="Q74" s="14">
        <f t="shared" si="6"/>
        <v>3240</v>
      </c>
      <c r="R74" s="3"/>
      <c r="S74" s="3"/>
    </row>
    <row r="75" spans="1:19" ht="47.25" customHeight="1">
      <c r="A75" s="6"/>
      <c r="B75" s="49" t="s">
        <v>83</v>
      </c>
      <c r="C75" s="6">
        <v>74</v>
      </c>
      <c r="D75" s="12">
        <v>5.36</v>
      </c>
      <c r="E75" s="30">
        <f t="shared" si="5"/>
        <v>3752</v>
      </c>
      <c r="F75" s="25">
        <f t="shared" si="4"/>
        <v>4288</v>
      </c>
      <c r="G75" s="35">
        <v>4288</v>
      </c>
      <c r="H75" s="13">
        <v>4288</v>
      </c>
      <c r="I75" s="35">
        <v>4288</v>
      </c>
      <c r="J75" s="13">
        <v>0</v>
      </c>
      <c r="K75" s="35">
        <v>0</v>
      </c>
      <c r="L75" s="13">
        <v>0</v>
      </c>
      <c r="M75" s="35">
        <v>0</v>
      </c>
      <c r="N75" s="13">
        <v>0</v>
      </c>
      <c r="O75" s="35">
        <v>0</v>
      </c>
      <c r="P75" s="13">
        <v>0</v>
      </c>
      <c r="Q75" s="14">
        <f t="shared" si="6"/>
        <v>12864</v>
      </c>
      <c r="R75" s="39" t="s">
        <v>171</v>
      </c>
      <c r="S75" s="3"/>
    </row>
    <row r="76" spans="1:19" ht="37.35" customHeight="1">
      <c r="A76" s="6"/>
      <c r="B76" s="20" t="s">
        <v>86</v>
      </c>
      <c r="C76" s="6">
        <v>75</v>
      </c>
      <c r="D76" s="12">
        <v>5.49</v>
      </c>
      <c r="E76" s="30">
        <f t="shared" si="5"/>
        <v>3843</v>
      </c>
      <c r="F76" s="25">
        <f t="shared" si="4"/>
        <v>4392</v>
      </c>
      <c r="G76" s="35">
        <v>0</v>
      </c>
      <c r="H76" s="13">
        <v>0</v>
      </c>
      <c r="I76" s="35">
        <v>0</v>
      </c>
      <c r="J76" s="13">
        <v>0</v>
      </c>
      <c r="K76" s="35">
        <v>0</v>
      </c>
      <c r="L76" s="13">
        <v>0</v>
      </c>
      <c r="M76" s="35">
        <v>0</v>
      </c>
      <c r="N76" s="13">
        <v>0</v>
      </c>
      <c r="O76" s="35">
        <v>0</v>
      </c>
      <c r="P76" s="13">
        <v>0</v>
      </c>
      <c r="Q76" s="14">
        <f t="shared" si="6"/>
        <v>0</v>
      </c>
      <c r="R76" s="3"/>
      <c r="S76" s="3"/>
    </row>
    <row r="77" spans="1:19" ht="18.75">
      <c r="A77" s="6"/>
      <c r="B77" s="49" t="s">
        <v>84</v>
      </c>
      <c r="C77" s="6">
        <v>76</v>
      </c>
      <c r="D77" s="12">
        <v>5.58</v>
      </c>
      <c r="E77" s="30">
        <f t="shared" si="5"/>
        <v>3906</v>
      </c>
      <c r="F77" s="25">
        <f t="shared" si="4"/>
        <v>4464</v>
      </c>
      <c r="G77" s="35">
        <v>4464</v>
      </c>
      <c r="H77" s="13">
        <v>2247</v>
      </c>
      <c r="I77" s="35">
        <v>0</v>
      </c>
      <c r="J77" s="13">
        <v>0</v>
      </c>
      <c r="K77" s="35">
        <v>0</v>
      </c>
      <c r="L77" s="13">
        <v>0</v>
      </c>
      <c r="M77" s="35">
        <v>0</v>
      </c>
      <c r="N77" s="13">
        <v>0</v>
      </c>
      <c r="O77" s="35">
        <v>0</v>
      </c>
      <c r="P77" s="13">
        <v>0</v>
      </c>
      <c r="Q77" s="14">
        <f t="shared" si="6"/>
        <v>6711</v>
      </c>
      <c r="R77" s="3"/>
      <c r="S77" s="3"/>
    </row>
    <row r="78" spans="1:19" ht="33" customHeight="1">
      <c r="A78" s="40"/>
      <c r="B78" s="20" t="s">
        <v>85</v>
      </c>
      <c r="C78" s="6">
        <v>77</v>
      </c>
      <c r="D78" s="12">
        <v>5.37</v>
      </c>
      <c r="E78" s="30">
        <f t="shared" si="5"/>
        <v>3759</v>
      </c>
      <c r="F78" s="25">
        <f t="shared" si="4"/>
        <v>4296</v>
      </c>
      <c r="G78" s="35">
        <v>1792</v>
      </c>
      <c r="H78" s="13">
        <v>0</v>
      </c>
      <c r="I78" s="35">
        <v>0</v>
      </c>
      <c r="J78" s="13">
        <v>0</v>
      </c>
      <c r="K78" s="35">
        <v>0</v>
      </c>
      <c r="L78" s="13">
        <v>0</v>
      </c>
      <c r="M78" s="35">
        <v>0</v>
      </c>
      <c r="N78" s="13">
        <v>0</v>
      </c>
      <c r="O78" s="35">
        <v>0</v>
      </c>
      <c r="P78" s="13">
        <v>0</v>
      </c>
      <c r="Q78" s="14">
        <f t="shared" si="6"/>
        <v>1792</v>
      </c>
      <c r="R78" s="3"/>
      <c r="S78" s="3"/>
    </row>
    <row r="79" spans="1:19" ht="18.75">
      <c r="A79" s="6"/>
      <c r="B79" s="49" t="s">
        <v>87</v>
      </c>
      <c r="C79" s="6">
        <v>78</v>
      </c>
      <c r="D79" s="12">
        <v>5.65</v>
      </c>
      <c r="E79" s="30">
        <f t="shared" si="5"/>
        <v>3955.0000000000005</v>
      </c>
      <c r="F79" s="25">
        <f t="shared" si="4"/>
        <v>4520</v>
      </c>
      <c r="G79" s="35">
        <v>4520</v>
      </c>
      <c r="H79" s="13">
        <v>0</v>
      </c>
      <c r="I79" s="35">
        <v>0</v>
      </c>
      <c r="J79" s="13">
        <v>0</v>
      </c>
      <c r="K79" s="35">
        <v>0</v>
      </c>
      <c r="L79" s="13">
        <v>0</v>
      </c>
      <c r="M79" s="35">
        <v>0</v>
      </c>
      <c r="N79" s="13">
        <v>0</v>
      </c>
      <c r="O79" s="35">
        <v>0</v>
      </c>
      <c r="P79" s="13">
        <v>0</v>
      </c>
      <c r="Q79" s="14">
        <f t="shared" si="6"/>
        <v>4520</v>
      </c>
      <c r="R79" s="3"/>
      <c r="S79" s="3"/>
    </row>
    <row r="80" spans="1:19" ht="37.5" customHeight="1">
      <c r="A80" s="6"/>
      <c r="B80" s="20" t="s">
        <v>88</v>
      </c>
      <c r="C80" s="6">
        <v>79</v>
      </c>
      <c r="D80" s="12">
        <v>5.41</v>
      </c>
      <c r="E80" s="30">
        <f t="shared" si="5"/>
        <v>3787</v>
      </c>
      <c r="F80" s="25">
        <f t="shared" si="4"/>
        <v>4328</v>
      </c>
      <c r="G80" s="35">
        <v>4328</v>
      </c>
      <c r="H80" s="13">
        <v>0</v>
      </c>
      <c r="I80" s="35">
        <v>0</v>
      </c>
      <c r="J80" s="13">
        <v>0</v>
      </c>
      <c r="K80" s="35">
        <v>0</v>
      </c>
      <c r="L80" s="13">
        <v>0</v>
      </c>
      <c r="M80" s="35">
        <v>0</v>
      </c>
      <c r="N80" s="13">
        <v>0</v>
      </c>
      <c r="O80" s="35">
        <v>0</v>
      </c>
      <c r="P80" s="13">
        <v>0</v>
      </c>
      <c r="Q80" s="14">
        <f t="shared" si="6"/>
        <v>4328</v>
      </c>
      <c r="R80" s="3"/>
      <c r="S80" s="3"/>
    </row>
    <row r="81" spans="1:19" ht="18.75">
      <c r="A81" s="6"/>
      <c r="B81" s="6">
        <v>5450</v>
      </c>
      <c r="C81" s="6">
        <v>80</v>
      </c>
      <c r="D81" s="12">
        <v>5.48</v>
      </c>
      <c r="E81" s="30">
        <f t="shared" si="5"/>
        <v>3836.0000000000005</v>
      </c>
      <c r="F81" s="25">
        <f t="shared" si="4"/>
        <v>4384</v>
      </c>
      <c r="G81" s="35">
        <v>4384</v>
      </c>
      <c r="H81" s="13">
        <v>4368</v>
      </c>
      <c r="I81" s="35">
        <v>0</v>
      </c>
      <c r="J81" s="13">
        <v>0</v>
      </c>
      <c r="K81" s="35">
        <v>0</v>
      </c>
      <c r="L81" s="13">
        <v>0</v>
      </c>
      <c r="M81" s="35">
        <v>0</v>
      </c>
      <c r="N81" s="13">
        <v>0</v>
      </c>
      <c r="O81" s="35">
        <v>0</v>
      </c>
      <c r="P81" s="13">
        <v>0</v>
      </c>
      <c r="Q81" s="14">
        <f t="shared" si="6"/>
        <v>8752</v>
      </c>
      <c r="R81" s="3" t="s">
        <v>12</v>
      </c>
      <c r="S81" s="3"/>
    </row>
    <row r="82" spans="1:19" ht="42.75" customHeight="1">
      <c r="A82" s="6"/>
      <c r="B82" s="20" t="s">
        <v>90</v>
      </c>
      <c r="C82" s="6">
        <v>81</v>
      </c>
      <c r="D82" s="12">
        <v>5.55</v>
      </c>
      <c r="E82" s="30">
        <f t="shared" si="5"/>
        <v>3885</v>
      </c>
      <c r="F82" s="25">
        <f t="shared" si="4"/>
        <v>4440</v>
      </c>
      <c r="G82" s="35">
        <v>3880</v>
      </c>
      <c r="H82" s="13">
        <v>0</v>
      </c>
      <c r="I82" s="35">
        <v>0</v>
      </c>
      <c r="J82" s="13">
        <v>0</v>
      </c>
      <c r="K82" s="35">
        <v>0</v>
      </c>
      <c r="L82" s="13">
        <v>0</v>
      </c>
      <c r="M82" s="35">
        <v>0</v>
      </c>
      <c r="N82" s="13">
        <v>0</v>
      </c>
      <c r="O82" s="35">
        <v>0</v>
      </c>
      <c r="P82" s="13">
        <v>0</v>
      </c>
      <c r="Q82" s="14">
        <f t="shared" si="6"/>
        <v>3880</v>
      </c>
      <c r="R82" s="3"/>
      <c r="S82" s="3"/>
    </row>
    <row r="83" spans="1:19" ht="40.700000000000003" customHeight="1">
      <c r="A83" s="6"/>
      <c r="B83" s="49" t="s">
        <v>89</v>
      </c>
      <c r="C83" s="6">
        <v>82</v>
      </c>
      <c r="D83" s="12">
        <v>5.35</v>
      </c>
      <c r="E83" s="30">
        <f t="shared" si="5"/>
        <v>3744.9999999999995</v>
      </c>
      <c r="F83" s="25">
        <f t="shared" si="4"/>
        <v>4280</v>
      </c>
      <c r="G83" s="35">
        <v>4280</v>
      </c>
      <c r="H83" s="13">
        <v>0</v>
      </c>
      <c r="I83" s="35">
        <v>0</v>
      </c>
      <c r="J83" s="13">
        <v>0</v>
      </c>
      <c r="K83" s="35">
        <v>0</v>
      </c>
      <c r="L83" s="13">
        <v>0</v>
      </c>
      <c r="M83" s="35">
        <v>0</v>
      </c>
      <c r="N83" s="13">
        <v>0</v>
      </c>
      <c r="O83" s="35">
        <v>0</v>
      </c>
      <c r="P83" s="13">
        <v>0</v>
      </c>
      <c r="Q83" s="14">
        <f t="shared" si="6"/>
        <v>4280</v>
      </c>
      <c r="R83" s="3"/>
      <c r="S83" s="3"/>
    </row>
    <row r="84" spans="1:19" ht="18.75">
      <c r="A84" s="6"/>
      <c r="B84" s="20" t="s">
        <v>92</v>
      </c>
      <c r="C84" s="6">
        <v>83</v>
      </c>
      <c r="D84" s="12">
        <v>5.46</v>
      </c>
      <c r="E84" s="30">
        <f t="shared" si="5"/>
        <v>3822</v>
      </c>
      <c r="F84" s="25">
        <f t="shared" si="4"/>
        <v>4368</v>
      </c>
      <c r="G84" s="35">
        <v>4368</v>
      </c>
      <c r="H84" s="13">
        <v>0</v>
      </c>
      <c r="I84" s="35">
        <v>0</v>
      </c>
      <c r="J84" s="13">
        <v>0</v>
      </c>
      <c r="K84" s="35">
        <v>0</v>
      </c>
      <c r="L84" s="13">
        <v>0</v>
      </c>
      <c r="M84" s="35">
        <v>0</v>
      </c>
      <c r="N84" s="13">
        <v>0</v>
      </c>
      <c r="O84" s="35">
        <v>0</v>
      </c>
      <c r="P84" s="13">
        <v>0</v>
      </c>
      <c r="Q84" s="14">
        <f t="shared" si="6"/>
        <v>4368</v>
      </c>
      <c r="R84" s="3"/>
      <c r="S84" s="3"/>
    </row>
    <row r="85" spans="1:19" ht="39.75" customHeight="1">
      <c r="A85" s="6"/>
      <c r="B85" s="49" t="s">
        <v>91</v>
      </c>
      <c r="C85" s="6">
        <v>84</v>
      </c>
      <c r="D85" s="12">
        <v>5.39</v>
      </c>
      <c r="E85" s="30">
        <f t="shared" si="5"/>
        <v>3773</v>
      </c>
      <c r="F85" s="25">
        <f t="shared" si="4"/>
        <v>4312</v>
      </c>
      <c r="G85" s="35">
        <v>4312</v>
      </c>
      <c r="H85" s="13">
        <v>0</v>
      </c>
      <c r="I85" s="35">
        <v>0</v>
      </c>
      <c r="J85" s="13">
        <v>0</v>
      </c>
      <c r="K85" s="35">
        <v>0</v>
      </c>
      <c r="L85" s="13">
        <v>0</v>
      </c>
      <c r="M85" s="35">
        <v>0</v>
      </c>
      <c r="N85" s="13">
        <v>0</v>
      </c>
      <c r="O85" s="35">
        <v>0</v>
      </c>
      <c r="P85" s="13">
        <v>0</v>
      </c>
      <c r="Q85" s="14">
        <f t="shared" si="6"/>
        <v>4312</v>
      </c>
      <c r="R85" s="3"/>
      <c r="S85" s="3"/>
    </row>
    <row r="86" spans="1:19" ht="45" customHeight="1">
      <c r="A86" s="6"/>
      <c r="B86" s="20" t="s">
        <v>94</v>
      </c>
      <c r="C86" s="6">
        <v>85</v>
      </c>
      <c r="D86" s="12">
        <v>5.33</v>
      </c>
      <c r="E86" s="30">
        <f t="shared" si="5"/>
        <v>3731</v>
      </c>
      <c r="F86" s="25">
        <f t="shared" si="4"/>
        <v>4264</v>
      </c>
      <c r="G86" s="35">
        <v>0</v>
      </c>
      <c r="H86" s="13">
        <v>0</v>
      </c>
      <c r="I86" s="35">
        <v>0</v>
      </c>
      <c r="J86" s="13">
        <v>0</v>
      </c>
      <c r="K86" s="35">
        <v>0</v>
      </c>
      <c r="L86" s="13">
        <v>0</v>
      </c>
      <c r="M86" s="35">
        <v>0</v>
      </c>
      <c r="N86" s="13">
        <v>0</v>
      </c>
      <c r="O86" s="35">
        <v>0</v>
      </c>
      <c r="P86" s="13">
        <v>0</v>
      </c>
      <c r="Q86" s="14">
        <f t="shared" si="6"/>
        <v>0</v>
      </c>
      <c r="R86" s="3"/>
      <c r="S86" s="3"/>
    </row>
    <row r="87" spans="1:19" ht="18.75">
      <c r="A87" s="6"/>
      <c r="B87" s="49" t="s">
        <v>93</v>
      </c>
      <c r="C87" s="6">
        <v>86</v>
      </c>
      <c r="D87" s="12">
        <v>5.54</v>
      </c>
      <c r="E87" s="30">
        <f t="shared" si="5"/>
        <v>3878</v>
      </c>
      <c r="F87" s="25">
        <f t="shared" si="4"/>
        <v>4432</v>
      </c>
      <c r="G87" s="35">
        <v>0</v>
      </c>
      <c r="H87" s="13">
        <v>0</v>
      </c>
      <c r="I87" s="35">
        <v>0</v>
      </c>
      <c r="J87" s="13">
        <v>0</v>
      </c>
      <c r="K87" s="35">
        <v>0</v>
      </c>
      <c r="L87" s="13">
        <v>0</v>
      </c>
      <c r="M87" s="35">
        <v>0</v>
      </c>
      <c r="N87" s="13">
        <v>0</v>
      </c>
      <c r="O87" s="35">
        <v>0</v>
      </c>
      <c r="P87" s="13">
        <v>0</v>
      </c>
      <c r="Q87" s="14">
        <f t="shared" si="6"/>
        <v>0</v>
      </c>
      <c r="R87" s="3"/>
      <c r="S87" s="3"/>
    </row>
    <row r="88" spans="1:19" ht="18.75">
      <c r="A88" s="6"/>
      <c r="B88" s="20" t="s">
        <v>95</v>
      </c>
      <c r="C88" s="6">
        <v>87</v>
      </c>
      <c r="D88" s="12">
        <v>5.05</v>
      </c>
      <c r="E88" s="30">
        <f t="shared" si="5"/>
        <v>3535</v>
      </c>
      <c r="F88" s="25">
        <f t="shared" si="4"/>
        <v>4040</v>
      </c>
      <c r="G88" s="35">
        <v>0</v>
      </c>
      <c r="H88" s="13">
        <v>0</v>
      </c>
      <c r="I88" s="35">
        <v>0</v>
      </c>
      <c r="J88" s="13">
        <v>0</v>
      </c>
      <c r="K88" s="35">
        <v>0</v>
      </c>
      <c r="L88" s="13">
        <v>0</v>
      </c>
      <c r="M88" s="35">
        <v>0</v>
      </c>
      <c r="N88" s="13">
        <v>0</v>
      </c>
      <c r="O88" s="35">
        <v>0</v>
      </c>
      <c r="P88" s="13">
        <v>0</v>
      </c>
      <c r="Q88" s="14">
        <f t="shared" si="6"/>
        <v>0</v>
      </c>
      <c r="R88" s="3"/>
      <c r="S88" s="3"/>
    </row>
    <row r="89" spans="1:19" ht="18.75">
      <c r="A89" s="6"/>
      <c r="B89" s="49" t="s">
        <v>96</v>
      </c>
      <c r="C89" s="6">
        <v>88</v>
      </c>
      <c r="D89" s="12">
        <v>5.69</v>
      </c>
      <c r="E89" s="30">
        <f t="shared" si="5"/>
        <v>3983.0000000000005</v>
      </c>
      <c r="F89" s="25">
        <f t="shared" si="4"/>
        <v>4552</v>
      </c>
      <c r="G89" s="35">
        <v>3656</v>
      </c>
      <c r="H89" s="13">
        <v>0</v>
      </c>
      <c r="I89" s="35">
        <v>0</v>
      </c>
      <c r="J89" s="13">
        <v>0</v>
      </c>
      <c r="K89" s="35">
        <v>0</v>
      </c>
      <c r="L89" s="13">
        <v>0</v>
      </c>
      <c r="M89" s="35">
        <v>0</v>
      </c>
      <c r="N89" s="13">
        <v>0</v>
      </c>
      <c r="O89" s="35">
        <v>0</v>
      </c>
      <c r="P89" s="13">
        <v>0</v>
      </c>
      <c r="Q89" s="14">
        <f t="shared" si="6"/>
        <v>3656</v>
      </c>
      <c r="R89" s="3"/>
      <c r="S89" s="3"/>
    </row>
    <row r="90" spans="1:19" ht="18.75">
      <c r="A90" s="6"/>
      <c r="B90" s="20" t="s">
        <v>98</v>
      </c>
      <c r="C90" s="6">
        <v>89</v>
      </c>
      <c r="D90" s="12">
        <v>5.54</v>
      </c>
      <c r="E90" s="30">
        <f t="shared" si="5"/>
        <v>3878</v>
      </c>
      <c r="F90" s="25">
        <f t="shared" si="4"/>
        <v>4432</v>
      </c>
      <c r="G90" s="35">
        <v>4432</v>
      </c>
      <c r="H90" s="13">
        <v>0</v>
      </c>
      <c r="I90" s="35">
        <v>0</v>
      </c>
      <c r="J90" s="13">
        <v>0</v>
      </c>
      <c r="K90" s="35">
        <v>0</v>
      </c>
      <c r="L90" s="13">
        <v>0</v>
      </c>
      <c r="M90" s="35">
        <v>0</v>
      </c>
      <c r="N90" s="13">
        <v>0</v>
      </c>
      <c r="O90" s="35">
        <v>0</v>
      </c>
      <c r="P90" s="13">
        <v>0</v>
      </c>
      <c r="Q90" s="14">
        <f t="shared" si="6"/>
        <v>4432</v>
      </c>
      <c r="R90" s="3"/>
      <c r="S90" s="3"/>
    </row>
    <row r="91" spans="1:19" ht="40.700000000000003" customHeight="1">
      <c r="A91" s="6"/>
      <c r="B91" s="49" t="s">
        <v>97</v>
      </c>
      <c r="C91" s="6">
        <v>90</v>
      </c>
      <c r="D91" s="12">
        <v>5.51</v>
      </c>
      <c r="E91" s="30">
        <f t="shared" si="5"/>
        <v>3857</v>
      </c>
      <c r="F91" s="25">
        <f t="shared" si="4"/>
        <v>4408</v>
      </c>
      <c r="G91" s="35">
        <v>0</v>
      </c>
      <c r="H91" s="13">
        <v>0</v>
      </c>
      <c r="I91" s="35">
        <v>0</v>
      </c>
      <c r="J91" s="13">
        <v>0</v>
      </c>
      <c r="K91" s="35">
        <v>0</v>
      </c>
      <c r="L91" s="13">
        <v>0</v>
      </c>
      <c r="M91" s="35">
        <v>0</v>
      </c>
      <c r="N91" s="13">
        <v>0</v>
      </c>
      <c r="O91" s="35">
        <v>0</v>
      </c>
      <c r="P91" s="13">
        <v>0</v>
      </c>
      <c r="Q91" s="14">
        <f t="shared" si="6"/>
        <v>0</v>
      </c>
      <c r="R91" s="3"/>
      <c r="S91" s="3"/>
    </row>
    <row r="92" spans="1:19" ht="50.25" customHeight="1">
      <c r="A92" s="6"/>
      <c r="B92" s="20" t="s">
        <v>100</v>
      </c>
      <c r="C92" s="6">
        <v>91</v>
      </c>
      <c r="D92" s="12">
        <v>5.0999999999999996</v>
      </c>
      <c r="E92" s="30">
        <f t="shared" si="5"/>
        <v>3569.9999999999995</v>
      </c>
      <c r="F92" s="25">
        <f t="shared" si="4"/>
        <v>4079.9999999999995</v>
      </c>
      <c r="G92" s="35">
        <v>4080</v>
      </c>
      <c r="H92" s="13">
        <v>0</v>
      </c>
      <c r="I92" s="35">
        <v>0</v>
      </c>
      <c r="J92" s="13">
        <v>0</v>
      </c>
      <c r="K92" s="35">
        <v>0</v>
      </c>
      <c r="L92" s="13">
        <v>0</v>
      </c>
      <c r="M92" s="35">
        <v>0</v>
      </c>
      <c r="N92" s="13">
        <v>0</v>
      </c>
      <c r="O92" s="35">
        <v>0</v>
      </c>
      <c r="P92" s="13">
        <v>0</v>
      </c>
      <c r="Q92" s="14">
        <f t="shared" si="6"/>
        <v>4080</v>
      </c>
      <c r="R92" s="3"/>
      <c r="S92" s="3"/>
    </row>
    <row r="93" spans="1:19" ht="18.75">
      <c r="A93" s="6"/>
      <c r="B93" s="49" t="s">
        <v>99</v>
      </c>
      <c r="C93" s="6">
        <v>92</v>
      </c>
      <c r="D93" s="12">
        <v>5.68</v>
      </c>
      <c r="E93" s="30">
        <f t="shared" si="5"/>
        <v>3976</v>
      </c>
      <c r="F93" s="25">
        <f t="shared" si="4"/>
        <v>4544</v>
      </c>
      <c r="G93" s="35">
        <v>2044</v>
      </c>
      <c r="H93" s="13">
        <v>0</v>
      </c>
      <c r="I93" s="35">
        <v>0</v>
      </c>
      <c r="J93" s="13">
        <v>0</v>
      </c>
      <c r="K93" s="35">
        <v>0</v>
      </c>
      <c r="L93" s="13">
        <v>0</v>
      </c>
      <c r="M93" s="35">
        <v>0</v>
      </c>
      <c r="N93" s="13">
        <v>0</v>
      </c>
      <c r="O93" s="35">
        <v>0</v>
      </c>
      <c r="P93" s="13">
        <v>0</v>
      </c>
      <c r="Q93" s="14">
        <f t="shared" si="6"/>
        <v>2044</v>
      </c>
      <c r="R93" s="3"/>
      <c r="S93" s="3"/>
    </row>
    <row r="94" spans="1:19" ht="18.75">
      <c r="A94" s="6"/>
      <c r="B94" s="20" t="s">
        <v>102</v>
      </c>
      <c r="C94" s="6">
        <v>93</v>
      </c>
      <c r="D94" s="12">
        <v>5.37</v>
      </c>
      <c r="E94" s="30">
        <f t="shared" si="5"/>
        <v>3759</v>
      </c>
      <c r="F94" s="25">
        <f t="shared" si="4"/>
        <v>4296</v>
      </c>
      <c r="G94" s="35">
        <v>3592</v>
      </c>
      <c r="H94" s="13">
        <v>0</v>
      </c>
      <c r="I94" s="35">
        <v>0</v>
      </c>
      <c r="J94" s="13">
        <v>0</v>
      </c>
      <c r="K94" s="35">
        <v>0</v>
      </c>
      <c r="L94" s="13">
        <v>0</v>
      </c>
      <c r="M94" s="35">
        <v>0</v>
      </c>
      <c r="N94" s="13">
        <v>0</v>
      </c>
      <c r="O94" s="35">
        <v>0</v>
      </c>
      <c r="P94" s="13">
        <v>0</v>
      </c>
      <c r="Q94" s="14">
        <f t="shared" si="6"/>
        <v>3592</v>
      </c>
      <c r="R94" s="3"/>
      <c r="S94" s="3"/>
    </row>
    <row r="95" spans="1:19" ht="18.75">
      <c r="A95" s="6"/>
      <c r="B95" s="49" t="s">
        <v>101</v>
      </c>
      <c r="C95" s="6">
        <v>94</v>
      </c>
      <c r="D95" s="12">
        <v>5.6</v>
      </c>
      <c r="E95" s="30">
        <f t="shared" si="5"/>
        <v>3919.9999999999995</v>
      </c>
      <c r="F95" s="25">
        <f t="shared" si="4"/>
        <v>4480</v>
      </c>
      <c r="G95" s="35">
        <v>4480</v>
      </c>
      <c r="H95" s="13">
        <v>0</v>
      </c>
      <c r="I95" s="35">
        <v>0</v>
      </c>
      <c r="J95" s="13">
        <v>0</v>
      </c>
      <c r="K95" s="35">
        <v>0</v>
      </c>
      <c r="L95" s="13">
        <v>0</v>
      </c>
      <c r="M95" s="35">
        <v>0</v>
      </c>
      <c r="N95" s="13">
        <v>0</v>
      </c>
      <c r="O95" s="35">
        <v>0</v>
      </c>
      <c r="P95" s="13">
        <v>0</v>
      </c>
      <c r="Q95" s="14">
        <f t="shared" si="6"/>
        <v>4480</v>
      </c>
      <c r="R95" s="3"/>
      <c r="S95" s="3"/>
    </row>
    <row r="96" spans="1:19" ht="18.75">
      <c r="A96" s="6"/>
      <c r="B96" s="20" t="s">
        <v>104</v>
      </c>
      <c r="C96" s="6">
        <v>95</v>
      </c>
      <c r="D96" s="12">
        <v>5.48</v>
      </c>
      <c r="E96" s="30">
        <f t="shared" si="5"/>
        <v>3836.0000000000005</v>
      </c>
      <c r="F96" s="25">
        <f t="shared" si="4"/>
        <v>4384</v>
      </c>
      <c r="G96" s="35">
        <v>4384</v>
      </c>
      <c r="H96" s="13">
        <v>0</v>
      </c>
      <c r="I96" s="35">
        <v>0</v>
      </c>
      <c r="J96" s="13">
        <v>0</v>
      </c>
      <c r="K96" s="35">
        <v>0</v>
      </c>
      <c r="L96" s="13">
        <v>0</v>
      </c>
      <c r="M96" s="35">
        <v>0</v>
      </c>
      <c r="N96" s="13">
        <v>0</v>
      </c>
      <c r="O96" s="35">
        <v>0</v>
      </c>
      <c r="P96" s="13">
        <v>0</v>
      </c>
      <c r="Q96" s="14">
        <f t="shared" si="6"/>
        <v>4384</v>
      </c>
      <c r="R96" s="3"/>
      <c r="S96" s="3"/>
    </row>
    <row r="97" spans="1:19" ht="18.75">
      <c r="A97" s="6"/>
      <c r="B97" s="49" t="s">
        <v>103</v>
      </c>
      <c r="C97" s="6">
        <v>96</v>
      </c>
      <c r="D97" s="12">
        <v>5.46</v>
      </c>
      <c r="E97" s="30">
        <f t="shared" si="5"/>
        <v>3822</v>
      </c>
      <c r="F97" s="25">
        <f t="shared" si="4"/>
        <v>4368</v>
      </c>
      <c r="G97" s="35">
        <v>4368</v>
      </c>
      <c r="H97" s="13">
        <v>0</v>
      </c>
      <c r="I97" s="35">
        <v>0</v>
      </c>
      <c r="J97" s="13">
        <v>0</v>
      </c>
      <c r="K97" s="35">
        <v>0</v>
      </c>
      <c r="L97" s="13">
        <v>0</v>
      </c>
      <c r="M97" s="35">
        <v>0</v>
      </c>
      <c r="N97" s="13">
        <v>0</v>
      </c>
      <c r="O97" s="35">
        <v>0</v>
      </c>
      <c r="P97" s="13">
        <v>0</v>
      </c>
      <c r="Q97" s="14">
        <f t="shared" si="6"/>
        <v>4368</v>
      </c>
      <c r="R97" s="3"/>
      <c r="S97" s="3"/>
    </row>
    <row r="98" spans="1:19" ht="18.75">
      <c r="A98" s="6"/>
      <c r="B98" s="20" t="s">
        <v>106</v>
      </c>
      <c r="C98" s="6">
        <v>97</v>
      </c>
      <c r="D98" s="12">
        <v>5.54</v>
      </c>
      <c r="E98" s="30">
        <f t="shared" si="5"/>
        <v>3878</v>
      </c>
      <c r="F98" s="25">
        <f t="shared" ref="F98:F129" si="7">D98*800</f>
        <v>4432</v>
      </c>
      <c r="G98" s="35">
        <v>4432</v>
      </c>
      <c r="H98" s="13">
        <v>4432</v>
      </c>
      <c r="I98" s="35">
        <v>4432</v>
      </c>
      <c r="J98" s="13">
        <v>4432</v>
      </c>
      <c r="K98" s="35">
        <v>4155</v>
      </c>
      <c r="L98" s="13">
        <v>4155</v>
      </c>
      <c r="M98" s="35">
        <v>0</v>
      </c>
      <c r="N98" s="13">
        <v>0</v>
      </c>
      <c r="O98" s="35">
        <v>0</v>
      </c>
      <c r="P98" s="13">
        <v>0</v>
      </c>
      <c r="Q98" s="14">
        <f t="shared" si="6"/>
        <v>26038</v>
      </c>
      <c r="R98" s="3"/>
      <c r="S98" s="3"/>
    </row>
    <row r="99" spans="1:19" ht="18.75">
      <c r="A99" s="6"/>
      <c r="B99" s="49" t="s">
        <v>105</v>
      </c>
      <c r="C99" s="6">
        <v>98</v>
      </c>
      <c r="D99" s="12">
        <v>5.76</v>
      </c>
      <c r="E99" s="30">
        <f t="shared" si="5"/>
        <v>4032</v>
      </c>
      <c r="F99" s="25">
        <f t="shared" si="7"/>
        <v>4608</v>
      </c>
      <c r="G99" s="35">
        <v>4608</v>
      </c>
      <c r="H99" s="13">
        <v>2608</v>
      </c>
      <c r="I99" s="35">
        <v>0</v>
      </c>
      <c r="J99" s="13">
        <v>0</v>
      </c>
      <c r="K99" s="35">
        <v>0</v>
      </c>
      <c r="L99" s="13">
        <v>0</v>
      </c>
      <c r="M99" s="35">
        <v>0</v>
      </c>
      <c r="N99" s="13">
        <v>0</v>
      </c>
      <c r="O99" s="35">
        <v>0</v>
      </c>
      <c r="P99" s="13">
        <v>0</v>
      </c>
      <c r="Q99" s="14">
        <f t="shared" si="6"/>
        <v>7216</v>
      </c>
      <c r="R99" s="3"/>
      <c r="S99" s="3"/>
    </row>
    <row r="100" spans="1:19" ht="18.75">
      <c r="A100" s="6"/>
      <c r="B100" s="49" t="s">
        <v>107</v>
      </c>
      <c r="C100" s="6">
        <v>99</v>
      </c>
      <c r="D100" s="12">
        <v>5.28</v>
      </c>
      <c r="E100" s="30">
        <f t="shared" si="5"/>
        <v>3696</v>
      </c>
      <c r="F100" s="25">
        <f t="shared" si="7"/>
        <v>4224</v>
      </c>
      <c r="G100" s="35">
        <v>0</v>
      </c>
      <c r="H100" s="13">
        <v>0</v>
      </c>
      <c r="I100" s="35">
        <v>0</v>
      </c>
      <c r="J100" s="13">
        <v>0</v>
      </c>
      <c r="K100" s="35">
        <v>0</v>
      </c>
      <c r="L100" s="13">
        <v>0</v>
      </c>
      <c r="M100" s="35">
        <v>0</v>
      </c>
      <c r="N100" s="13">
        <v>0</v>
      </c>
      <c r="O100" s="35">
        <v>0</v>
      </c>
      <c r="P100" s="13">
        <v>0</v>
      </c>
      <c r="Q100" s="14">
        <f t="shared" si="6"/>
        <v>0</v>
      </c>
      <c r="R100" s="3"/>
      <c r="S100" s="3"/>
    </row>
    <row r="101" spans="1:19" ht="30.75" customHeight="1">
      <c r="A101" s="6"/>
      <c r="B101" s="49" t="s">
        <v>108</v>
      </c>
      <c r="C101" s="6">
        <v>100</v>
      </c>
      <c r="D101" s="12">
        <v>5.55</v>
      </c>
      <c r="E101" s="30">
        <f t="shared" si="5"/>
        <v>3885</v>
      </c>
      <c r="F101" s="25">
        <f t="shared" si="7"/>
        <v>4440</v>
      </c>
      <c r="G101" s="35">
        <v>4440</v>
      </c>
      <c r="H101" s="13">
        <v>0</v>
      </c>
      <c r="I101" s="35">
        <v>0</v>
      </c>
      <c r="J101" s="13">
        <v>0</v>
      </c>
      <c r="K101" s="35">
        <v>0</v>
      </c>
      <c r="L101" s="13">
        <v>0</v>
      </c>
      <c r="M101" s="35">
        <v>0</v>
      </c>
      <c r="N101" s="13">
        <v>0</v>
      </c>
      <c r="O101" s="35">
        <v>0</v>
      </c>
      <c r="P101" s="13">
        <v>0</v>
      </c>
      <c r="Q101" s="14">
        <f t="shared" si="6"/>
        <v>4440</v>
      </c>
      <c r="R101" s="3"/>
      <c r="S101" s="3"/>
    </row>
    <row r="102" spans="1:19" ht="41.25" customHeight="1">
      <c r="A102" s="6"/>
      <c r="B102" s="49" t="s">
        <v>110</v>
      </c>
      <c r="C102" s="6">
        <v>101</v>
      </c>
      <c r="D102" s="12">
        <v>5.34</v>
      </c>
      <c r="E102" s="30">
        <f t="shared" si="5"/>
        <v>3738</v>
      </c>
      <c r="F102" s="25">
        <f t="shared" si="7"/>
        <v>4272</v>
      </c>
      <c r="G102" s="35">
        <v>4272</v>
      </c>
      <c r="H102" s="13">
        <v>0</v>
      </c>
      <c r="I102" s="35">
        <v>0</v>
      </c>
      <c r="J102" s="13">
        <v>0</v>
      </c>
      <c r="K102" s="35">
        <v>0</v>
      </c>
      <c r="L102" s="13">
        <v>0</v>
      </c>
      <c r="M102" s="35">
        <v>0</v>
      </c>
      <c r="N102" s="13">
        <v>0</v>
      </c>
      <c r="O102" s="35">
        <v>0</v>
      </c>
      <c r="P102" s="13">
        <v>0</v>
      </c>
      <c r="Q102" s="14">
        <f t="shared" si="6"/>
        <v>4272</v>
      </c>
      <c r="R102" s="3"/>
      <c r="S102" s="3"/>
    </row>
    <row r="103" spans="1:19" ht="18.75">
      <c r="A103" s="6"/>
      <c r="B103" s="20" t="s">
        <v>109</v>
      </c>
      <c r="C103" s="6">
        <v>102</v>
      </c>
      <c r="D103" s="12">
        <v>5.5</v>
      </c>
      <c r="E103" s="30">
        <f t="shared" si="5"/>
        <v>3850</v>
      </c>
      <c r="F103" s="25">
        <f t="shared" si="7"/>
        <v>4400</v>
      </c>
      <c r="G103" s="35">
        <v>2200</v>
      </c>
      <c r="H103" s="13">
        <v>0</v>
      </c>
      <c r="I103" s="35">
        <v>0</v>
      </c>
      <c r="J103" s="13">
        <v>0</v>
      </c>
      <c r="K103" s="35">
        <v>0</v>
      </c>
      <c r="L103" s="13">
        <v>0</v>
      </c>
      <c r="M103" s="35">
        <v>0</v>
      </c>
      <c r="N103" s="13">
        <v>0</v>
      </c>
      <c r="O103" s="35">
        <v>0</v>
      </c>
      <c r="P103" s="13">
        <v>0</v>
      </c>
      <c r="Q103" s="14">
        <f t="shared" si="6"/>
        <v>2200</v>
      </c>
      <c r="R103" s="3"/>
      <c r="S103" s="3"/>
    </row>
    <row r="104" spans="1:19" ht="18.75">
      <c r="A104" s="6"/>
      <c r="B104" s="49" t="s">
        <v>112</v>
      </c>
      <c r="C104" s="6">
        <v>103</v>
      </c>
      <c r="D104" s="12">
        <v>5.6</v>
      </c>
      <c r="E104" s="30">
        <f t="shared" si="5"/>
        <v>3919.9999999999995</v>
      </c>
      <c r="F104" s="25">
        <f t="shared" si="7"/>
        <v>4480</v>
      </c>
      <c r="G104" s="35">
        <v>4480</v>
      </c>
      <c r="H104" s="13">
        <v>0</v>
      </c>
      <c r="I104" s="35">
        <v>0</v>
      </c>
      <c r="J104" s="13">
        <v>0</v>
      </c>
      <c r="K104" s="35">
        <v>0</v>
      </c>
      <c r="L104" s="13">
        <v>0</v>
      </c>
      <c r="M104" s="35">
        <v>0</v>
      </c>
      <c r="N104" s="13">
        <v>0</v>
      </c>
      <c r="O104" s="35">
        <v>0</v>
      </c>
      <c r="P104" s="13">
        <v>0</v>
      </c>
      <c r="Q104" s="14">
        <f t="shared" si="6"/>
        <v>4480</v>
      </c>
      <c r="R104" s="3"/>
      <c r="S104" s="3"/>
    </row>
    <row r="105" spans="1:19" ht="35.25" customHeight="1">
      <c r="A105" s="6"/>
      <c r="B105" s="20" t="s">
        <v>111</v>
      </c>
      <c r="C105" s="6">
        <v>104</v>
      </c>
      <c r="D105" s="12">
        <v>5.39</v>
      </c>
      <c r="E105" s="30">
        <f t="shared" si="5"/>
        <v>3773</v>
      </c>
      <c r="F105" s="25">
        <f t="shared" si="7"/>
        <v>4312</v>
      </c>
      <c r="G105" s="35">
        <v>0</v>
      </c>
      <c r="H105" s="13">
        <v>0</v>
      </c>
      <c r="I105" s="35">
        <v>0</v>
      </c>
      <c r="J105" s="13">
        <v>0</v>
      </c>
      <c r="K105" s="35">
        <v>0</v>
      </c>
      <c r="L105" s="13">
        <v>0</v>
      </c>
      <c r="M105" s="35">
        <v>0</v>
      </c>
      <c r="N105" s="13">
        <v>0</v>
      </c>
      <c r="O105" s="35">
        <v>0</v>
      </c>
      <c r="P105" s="13">
        <v>0</v>
      </c>
      <c r="Q105" s="14">
        <f t="shared" si="6"/>
        <v>0</v>
      </c>
      <c r="R105" s="3"/>
      <c r="S105" s="3"/>
    </row>
    <row r="106" spans="1:19" ht="40.700000000000003" customHeight="1">
      <c r="A106" s="6"/>
      <c r="B106" s="49" t="s">
        <v>114</v>
      </c>
      <c r="C106" s="6">
        <v>105</v>
      </c>
      <c r="D106" s="12">
        <v>5.55</v>
      </c>
      <c r="E106" s="30">
        <f t="shared" si="5"/>
        <v>3885</v>
      </c>
      <c r="F106" s="25">
        <f t="shared" si="7"/>
        <v>4440</v>
      </c>
      <c r="G106" s="35">
        <v>0</v>
      </c>
      <c r="H106" s="13">
        <v>0</v>
      </c>
      <c r="I106" s="35">
        <v>0</v>
      </c>
      <c r="J106" s="13">
        <v>0</v>
      </c>
      <c r="K106" s="35">
        <v>0</v>
      </c>
      <c r="L106" s="13">
        <v>0</v>
      </c>
      <c r="M106" s="35">
        <v>0</v>
      </c>
      <c r="N106" s="13">
        <v>0</v>
      </c>
      <c r="O106" s="35">
        <v>0</v>
      </c>
      <c r="P106" s="13">
        <v>0</v>
      </c>
      <c r="Q106" s="14">
        <f t="shared" si="6"/>
        <v>0</v>
      </c>
      <c r="R106" s="3"/>
      <c r="S106" s="3"/>
    </row>
    <row r="107" spans="1:19" ht="42.75" customHeight="1">
      <c r="A107" s="6"/>
      <c r="B107" s="20" t="s">
        <v>113</v>
      </c>
      <c r="C107" s="6">
        <v>106</v>
      </c>
      <c r="D107" s="12">
        <v>5.16</v>
      </c>
      <c r="E107" s="30">
        <f t="shared" si="5"/>
        <v>3612</v>
      </c>
      <c r="F107" s="25">
        <f t="shared" si="7"/>
        <v>4128</v>
      </c>
      <c r="G107" s="35">
        <v>0</v>
      </c>
      <c r="H107" s="13">
        <v>0</v>
      </c>
      <c r="I107" s="35">
        <v>0</v>
      </c>
      <c r="J107" s="13">
        <v>0</v>
      </c>
      <c r="K107" s="35">
        <v>0</v>
      </c>
      <c r="L107" s="13">
        <v>0</v>
      </c>
      <c r="M107" s="35">
        <v>0</v>
      </c>
      <c r="N107" s="13">
        <v>0</v>
      </c>
      <c r="O107" s="35">
        <v>0</v>
      </c>
      <c r="P107" s="13">
        <v>0</v>
      </c>
      <c r="Q107" s="14">
        <f t="shared" si="6"/>
        <v>0</v>
      </c>
      <c r="R107" s="3"/>
      <c r="S107" s="3"/>
    </row>
    <row r="108" spans="1:19" ht="18.75">
      <c r="A108" s="6"/>
      <c r="B108" s="49" t="s">
        <v>115</v>
      </c>
      <c r="C108" s="6">
        <v>107</v>
      </c>
      <c r="D108" s="12">
        <v>5.58</v>
      </c>
      <c r="E108" s="30">
        <f t="shared" si="5"/>
        <v>3906</v>
      </c>
      <c r="F108" s="25">
        <f t="shared" si="7"/>
        <v>4464</v>
      </c>
      <c r="G108" s="35">
        <v>4464</v>
      </c>
      <c r="H108" s="13">
        <v>0</v>
      </c>
      <c r="I108" s="35">
        <v>0</v>
      </c>
      <c r="J108" s="13">
        <v>0</v>
      </c>
      <c r="K108" s="35">
        <v>0</v>
      </c>
      <c r="L108" s="13">
        <v>0</v>
      </c>
      <c r="M108" s="35">
        <v>0</v>
      </c>
      <c r="N108" s="13">
        <v>0</v>
      </c>
      <c r="O108" s="35">
        <v>0</v>
      </c>
      <c r="P108" s="13">
        <v>0</v>
      </c>
      <c r="Q108" s="14">
        <f t="shared" si="6"/>
        <v>4464</v>
      </c>
      <c r="R108" s="3"/>
      <c r="S108" s="3"/>
    </row>
    <row r="109" spans="1:19" ht="38.65" customHeight="1">
      <c r="A109" s="6"/>
      <c r="B109" s="20" t="s">
        <v>117</v>
      </c>
      <c r="C109" s="6">
        <v>108</v>
      </c>
      <c r="D109" s="12">
        <v>5.4</v>
      </c>
      <c r="E109" s="30">
        <f t="shared" si="5"/>
        <v>3780.0000000000005</v>
      </c>
      <c r="F109" s="25">
        <f t="shared" si="7"/>
        <v>4320</v>
      </c>
      <c r="G109" s="35">
        <v>0</v>
      </c>
      <c r="H109" s="13">
        <v>0</v>
      </c>
      <c r="I109" s="35">
        <v>0</v>
      </c>
      <c r="J109" s="13">
        <v>0</v>
      </c>
      <c r="K109" s="35">
        <v>0</v>
      </c>
      <c r="L109" s="13">
        <v>0</v>
      </c>
      <c r="M109" s="35">
        <v>0</v>
      </c>
      <c r="N109" s="13">
        <v>0</v>
      </c>
      <c r="O109" s="35">
        <v>0</v>
      </c>
      <c r="P109" s="13">
        <v>0</v>
      </c>
      <c r="Q109" s="14">
        <f t="shared" si="6"/>
        <v>0</v>
      </c>
      <c r="R109" s="3"/>
      <c r="S109" s="3"/>
    </row>
    <row r="110" spans="1:19" ht="18.75">
      <c r="A110" s="6"/>
      <c r="B110" s="49" t="s">
        <v>116</v>
      </c>
      <c r="C110" s="6">
        <v>109</v>
      </c>
      <c r="D110" s="12">
        <v>5.4</v>
      </c>
      <c r="E110" s="30">
        <f t="shared" si="5"/>
        <v>3780.0000000000005</v>
      </c>
      <c r="F110" s="25">
        <f t="shared" si="7"/>
        <v>4320</v>
      </c>
      <c r="G110" s="35">
        <v>4320</v>
      </c>
      <c r="H110" s="13">
        <v>0</v>
      </c>
      <c r="I110" s="35">
        <v>0</v>
      </c>
      <c r="J110" s="13">
        <v>0</v>
      </c>
      <c r="K110" s="35">
        <v>0</v>
      </c>
      <c r="L110" s="13">
        <v>0</v>
      </c>
      <c r="M110" s="35">
        <v>0</v>
      </c>
      <c r="N110" s="13">
        <v>0</v>
      </c>
      <c r="O110" s="35">
        <v>0</v>
      </c>
      <c r="P110" s="13">
        <v>0</v>
      </c>
      <c r="Q110" s="14">
        <f t="shared" si="6"/>
        <v>4320</v>
      </c>
      <c r="R110" s="3"/>
      <c r="S110" s="3"/>
    </row>
    <row r="111" spans="1:19" ht="18.75">
      <c r="A111" s="6"/>
      <c r="B111" s="20" t="s">
        <v>118</v>
      </c>
      <c r="C111" s="6">
        <v>110</v>
      </c>
      <c r="D111" s="12">
        <v>5.29</v>
      </c>
      <c r="E111" s="30">
        <f t="shared" si="5"/>
        <v>3703</v>
      </c>
      <c r="F111" s="25">
        <f t="shared" si="7"/>
        <v>4232</v>
      </c>
      <c r="G111" s="35">
        <v>232</v>
      </c>
      <c r="H111" s="13">
        <v>0</v>
      </c>
      <c r="I111" s="35">
        <v>0</v>
      </c>
      <c r="J111" s="13">
        <v>0</v>
      </c>
      <c r="K111" s="35">
        <v>0</v>
      </c>
      <c r="L111" s="13">
        <v>0</v>
      </c>
      <c r="M111" s="35">
        <v>0</v>
      </c>
      <c r="N111" s="13">
        <v>0</v>
      </c>
      <c r="O111" s="35">
        <v>0</v>
      </c>
      <c r="P111" s="13">
        <v>0</v>
      </c>
      <c r="Q111" s="14">
        <f t="shared" si="6"/>
        <v>232</v>
      </c>
      <c r="R111" s="3"/>
      <c r="S111" s="3"/>
    </row>
    <row r="112" spans="1:19" ht="18.75">
      <c r="A112" s="6"/>
      <c r="B112" s="49" t="s">
        <v>119</v>
      </c>
      <c r="C112" s="6">
        <v>111</v>
      </c>
      <c r="D112" s="12">
        <v>5.39</v>
      </c>
      <c r="E112" s="30">
        <f t="shared" si="5"/>
        <v>3773</v>
      </c>
      <c r="F112" s="25">
        <f t="shared" si="7"/>
        <v>4312</v>
      </c>
      <c r="G112" s="35">
        <v>4312</v>
      </c>
      <c r="H112" s="13">
        <v>0</v>
      </c>
      <c r="I112" s="35">
        <v>0</v>
      </c>
      <c r="J112" s="13">
        <v>0</v>
      </c>
      <c r="K112" s="35">
        <v>0</v>
      </c>
      <c r="L112" s="13">
        <v>0</v>
      </c>
      <c r="M112" s="35">
        <v>0</v>
      </c>
      <c r="N112" s="13">
        <v>0</v>
      </c>
      <c r="O112" s="35">
        <v>0</v>
      </c>
      <c r="P112" s="13">
        <v>0</v>
      </c>
      <c r="Q112" s="14">
        <f t="shared" si="6"/>
        <v>4312</v>
      </c>
      <c r="R112" s="3"/>
      <c r="S112" s="3"/>
    </row>
    <row r="113" spans="1:19" ht="18.75">
      <c r="A113" s="6"/>
      <c r="B113" s="20" t="s">
        <v>120</v>
      </c>
      <c r="C113" s="6">
        <v>112</v>
      </c>
      <c r="D113" s="12">
        <v>5.38</v>
      </c>
      <c r="E113" s="30">
        <f t="shared" si="5"/>
        <v>3766</v>
      </c>
      <c r="F113" s="25">
        <f t="shared" si="7"/>
        <v>4304</v>
      </c>
      <c r="G113" s="35">
        <v>4304</v>
      </c>
      <c r="H113" s="13">
        <v>0</v>
      </c>
      <c r="I113" s="35">
        <v>0</v>
      </c>
      <c r="J113" s="13">
        <v>0</v>
      </c>
      <c r="K113" s="35">
        <v>0</v>
      </c>
      <c r="L113" s="13">
        <v>0</v>
      </c>
      <c r="M113" s="35">
        <v>0</v>
      </c>
      <c r="N113" s="13">
        <v>0</v>
      </c>
      <c r="O113" s="35">
        <v>0</v>
      </c>
      <c r="P113" s="13">
        <v>0</v>
      </c>
      <c r="Q113" s="14">
        <f t="shared" si="6"/>
        <v>4304</v>
      </c>
      <c r="R113" s="3"/>
      <c r="S113" s="3"/>
    </row>
    <row r="114" spans="1:19" ht="18.75">
      <c r="A114" s="6"/>
      <c r="B114" s="49" t="s">
        <v>121</v>
      </c>
      <c r="C114" s="6">
        <v>113</v>
      </c>
      <c r="D114" s="12">
        <v>5.38</v>
      </c>
      <c r="E114" s="30">
        <f t="shared" si="5"/>
        <v>3766</v>
      </c>
      <c r="F114" s="25">
        <f t="shared" si="7"/>
        <v>4304</v>
      </c>
      <c r="G114" s="35">
        <v>0</v>
      </c>
      <c r="H114" s="13">
        <v>0</v>
      </c>
      <c r="I114" s="35">
        <v>0</v>
      </c>
      <c r="J114" s="13">
        <v>0</v>
      </c>
      <c r="K114" s="35">
        <v>0</v>
      </c>
      <c r="L114" s="13">
        <v>0</v>
      </c>
      <c r="M114" s="35">
        <v>0</v>
      </c>
      <c r="N114" s="13">
        <v>0</v>
      </c>
      <c r="O114" s="35">
        <v>0</v>
      </c>
      <c r="P114" s="13">
        <v>0</v>
      </c>
      <c r="Q114" s="14">
        <f t="shared" si="6"/>
        <v>0</v>
      </c>
      <c r="R114" s="3"/>
      <c r="S114" s="3"/>
    </row>
    <row r="115" spans="1:19" ht="18.75">
      <c r="A115" s="6"/>
      <c r="B115" s="20" t="s">
        <v>122</v>
      </c>
      <c r="C115" s="6">
        <v>114</v>
      </c>
      <c r="D115" s="12">
        <v>5.59</v>
      </c>
      <c r="E115" s="30">
        <f t="shared" si="5"/>
        <v>3913</v>
      </c>
      <c r="F115" s="25">
        <f>D115*800</f>
        <v>4472</v>
      </c>
      <c r="G115" s="35">
        <v>2888</v>
      </c>
      <c r="H115" s="13">
        <v>0</v>
      </c>
      <c r="I115" s="35">
        <v>0</v>
      </c>
      <c r="J115" s="13">
        <v>0</v>
      </c>
      <c r="K115" s="35">
        <v>0</v>
      </c>
      <c r="L115" s="13">
        <v>0</v>
      </c>
      <c r="M115" s="35">
        <v>0</v>
      </c>
      <c r="N115" s="13">
        <v>0</v>
      </c>
      <c r="O115" s="35">
        <v>0</v>
      </c>
      <c r="P115" s="13">
        <v>0</v>
      </c>
      <c r="Q115" s="14">
        <f t="shared" si="6"/>
        <v>2888</v>
      </c>
      <c r="R115" s="3"/>
      <c r="S115" s="3"/>
    </row>
    <row r="116" spans="1:19" ht="18.75">
      <c r="A116" s="6"/>
      <c r="B116" s="49" t="s">
        <v>123</v>
      </c>
      <c r="C116" s="6">
        <v>115</v>
      </c>
      <c r="D116" s="12">
        <v>5.55</v>
      </c>
      <c r="E116" s="30">
        <f t="shared" si="5"/>
        <v>3885</v>
      </c>
      <c r="F116" s="25">
        <f t="shared" si="7"/>
        <v>4440</v>
      </c>
      <c r="G116" s="35">
        <v>3360</v>
      </c>
      <c r="H116" s="13">
        <v>0</v>
      </c>
      <c r="I116" s="35">
        <v>0</v>
      </c>
      <c r="J116" s="13">
        <v>0</v>
      </c>
      <c r="K116" s="35">
        <v>0</v>
      </c>
      <c r="L116" s="13">
        <v>0</v>
      </c>
      <c r="M116" s="35">
        <v>0</v>
      </c>
      <c r="N116" s="13">
        <v>0</v>
      </c>
      <c r="O116" s="35">
        <v>0</v>
      </c>
      <c r="P116" s="13">
        <v>0</v>
      </c>
      <c r="Q116" s="14">
        <f t="shared" si="6"/>
        <v>3360</v>
      </c>
      <c r="R116" s="3"/>
      <c r="S116" s="3"/>
    </row>
    <row r="117" spans="1:19" ht="18.75">
      <c r="A117" s="6"/>
      <c r="B117" s="20" t="s">
        <v>124</v>
      </c>
      <c r="C117" s="6">
        <v>116</v>
      </c>
      <c r="D117" s="12">
        <v>5.73</v>
      </c>
      <c r="E117" s="30">
        <f t="shared" si="5"/>
        <v>4011.0000000000005</v>
      </c>
      <c r="F117" s="25">
        <f t="shared" si="7"/>
        <v>4584</v>
      </c>
      <c r="G117" s="35">
        <v>4252</v>
      </c>
      <c r="H117" s="13">
        <v>0</v>
      </c>
      <c r="I117" s="35">
        <v>0</v>
      </c>
      <c r="J117" s="13">
        <v>0</v>
      </c>
      <c r="K117" s="35">
        <v>0</v>
      </c>
      <c r="L117" s="13">
        <v>0</v>
      </c>
      <c r="M117" s="35">
        <v>0</v>
      </c>
      <c r="N117" s="13">
        <v>0</v>
      </c>
      <c r="O117" s="35">
        <v>0</v>
      </c>
      <c r="P117" s="13">
        <v>0</v>
      </c>
      <c r="Q117" s="14">
        <f t="shared" si="6"/>
        <v>4252</v>
      </c>
      <c r="R117" s="3"/>
      <c r="S117" s="3"/>
    </row>
    <row r="118" spans="1:19" ht="18.75">
      <c r="A118" s="6"/>
      <c r="B118" s="49" t="s">
        <v>125</v>
      </c>
      <c r="C118" s="6">
        <v>117</v>
      </c>
      <c r="D118" s="12">
        <v>5.58</v>
      </c>
      <c r="E118" s="30">
        <f t="shared" si="5"/>
        <v>3906</v>
      </c>
      <c r="F118" s="25">
        <f t="shared" si="7"/>
        <v>4464</v>
      </c>
      <c r="G118" s="35">
        <v>0</v>
      </c>
      <c r="H118" s="13">
        <v>0</v>
      </c>
      <c r="I118" s="35">
        <v>0</v>
      </c>
      <c r="J118" s="13">
        <v>0</v>
      </c>
      <c r="K118" s="35">
        <v>0</v>
      </c>
      <c r="L118" s="13">
        <v>0</v>
      </c>
      <c r="M118" s="35">
        <v>0</v>
      </c>
      <c r="N118" s="13">
        <v>0</v>
      </c>
      <c r="O118" s="35">
        <v>0</v>
      </c>
      <c r="P118" s="13">
        <v>0</v>
      </c>
      <c r="Q118" s="14">
        <f t="shared" si="6"/>
        <v>0</v>
      </c>
      <c r="R118" s="3"/>
      <c r="S118" s="3"/>
    </row>
    <row r="119" spans="1:19" ht="18.75">
      <c r="A119" s="6"/>
      <c r="B119" s="20" t="s">
        <v>126</v>
      </c>
      <c r="C119" s="6">
        <v>118</v>
      </c>
      <c r="D119" s="12">
        <v>5.74</v>
      </c>
      <c r="E119" s="30">
        <f t="shared" si="5"/>
        <v>4018</v>
      </c>
      <c r="F119" s="25">
        <f t="shared" si="7"/>
        <v>4592</v>
      </c>
      <c r="G119" s="35">
        <v>3835.5</v>
      </c>
      <c r="H119" s="13">
        <v>0</v>
      </c>
      <c r="I119" s="35">
        <v>0</v>
      </c>
      <c r="J119" s="13">
        <v>0</v>
      </c>
      <c r="K119" s="35">
        <v>0</v>
      </c>
      <c r="L119" s="13">
        <v>0</v>
      </c>
      <c r="M119" s="35">
        <v>0</v>
      </c>
      <c r="N119" s="13">
        <v>0</v>
      </c>
      <c r="O119" s="35">
        <v>0</v>
      </c>
      <c r="P119" s="13">
        <v>0</v>
      </c>
      <c r="Q119" s="14">
        <f t="shared" si="6"/>
        <v>3835.5</v>
      </c>
      <c r="R119" s="3"/>
      <c r="S119" s="3"/>
    </row>
    <row r="120" spans="1:19" ht="18.75">
      <c r="A120" s="6"/>
      <c r="B120" s="49" t="s">
        <v>128</v>
      </c>
      <c r="C120" s="6">
        <v>119</v>
      </c>
      <c r="D120" s="12">
        <v>5.28</v>
      </c>
      <c r="E120" s="30">
        <f t="shared" si="5"/>
        <v>3696</v>
      </c>
      <c r="F120" s="25">
        <f t="shared" si="7"/>
        <v>4224</v>
      </c>
      <c r="G120" s="35">
        <v>4224</v>
      </c>
      <c r="H120" s="13">
        <v>0</v>
      </c>
      <c r="I120" s="35">
        <v>0</v>
      </c>
      <c r="J120" s="13">
        <v>0</v>
      </c>
      <c r="K120" s="35">
        <v>0</v>
      </c>
      <c r="L120" s="13">
        <v>0</v>
      </c>
      <c r="M120" s="35">
        <v>0</v>
      </c>
      <c r="N120" s="13">
        <v>0</v>
      </c>
      <c r="O120" s="35">
        <v>0</v>
      </c>
      <c r="P120" s="13">
        <v>0</v>
      </c>
      <c r="Q120" s="14">
        <f t="shared" si="6"/>
        <v>4224</v>
      </c>
      <c r="R120" s="3"/>
      <c r="S120" s="3"/>
    </row>
    <row r="121" spans="1:19" ht="44.25" customHeight="1">
      <c r="A121" s="6"/>
      <c r="B121" s="20" t="s">
        <v>127</v>
      </c>
      <c r="C121" s="6">
        <v>120</v>
      </c>
      <c r="D121" s="12">
        <v>5.45</v>
      </c>
      <c r="E121" s="30">
        <f t="shared" si="5"/>
        <v>3815</v>
      </c>
      <c r="F121" s="25">
        <f t="shared" si="7"/>
        <v>4360</v>
      </c>
      <c r="G121" s="35">
        <v>4360</v>
      </c>
      <c r="H121" s="13">
        <v>0</v>
      </c>
      <c r="I121" s="35">
        <v>0</v>
      </c>
      <c r="J121" s="13">
        <v>0</v>
      </c>
      <c r="K121" s="35">
        <v>0</v>
      </c>
      <c r="L121" s="13">
        <v>0</v>
      </c>
      <c r="M121" s="35">
        <v>0</v>
      </c>
      <c r="N121" s="13">
        <v>0</v>
      </c>
      <c r="O121" s="35">
        <v>0</v>
      </c>
      <c r="P121" s="13">
        <v>0</v>
      </c>
      <c r="Q121" s="14">
        <f t="shared" si="6"/>
        <v>4360</v>
      </c>
      <c r="R121" s="3"/>
      <c r="S121" s="3"/>
    </row>
    <row r="122" spans="1:19" ht="30.75" customHeight="1">
      <c r="A122" s="41"/>
      <c r="B122" s="42" t="s">
        <v>173</v>
      </c>
      <c r="C122" s="6">
        <v>121</v>
      </c>
      <c r="D122" s="12">
        <v>5.5</v>
      </c>
      <c r="E122" s="30">
        <f t="shared" si="5"/>
        <v>3850</v>
      </c>
      <c r="F122" s="25">
        <f t="shared" si="7"/>
        <v>4400</v>
      </c>
      <c r="G122" s="35">
        <v>4400</v>
      </c>
      <c r="H122" s="13">
        <v>0</v>
      </c>
      <c r="I122" s="35">
        <v>0</v>
      </c>
      <c r="J122" s="13">
        <v>0</v>
      </c>
      <c r="K122" s="35">
        <v>0</v>
      </c>
      <c r="L122" s="13">
        <v>0</v>
      </c>
      <c r="M122" s="35">
        <v>0</v>
      </c>
      <c r="N122" s="13">
        <v>0</v>
      </c>
      <c r="O122" s="35">
        <v>0</v>
      </c>
      <c r="P122" s="13">
        <v>0</v>
      </c>
      <c r="Q122" s="14">
        <f t="shared" si="6"/>
        <v>4400</v>
      </c>
      <c r="R122" s="3"/>
      <c r="S122" s="3"/>
    </row>
    <row r="123" spans="1:19" ht="18.75">
      <c r="A123" s="6"/>
      <c r="B123" s="49" t="s">
        <v>129</v>
      </c>
      <c r="C123" s="6">
        <v>122</v>
      </c>
      <c r="D123" s="12">
        <v>5.55</v>
      </c>
      <c r="E123" s="30">
        <f t="shared" si="5"/>
        <v>3885</v>
      </c>
      <c r="F123" s="25">
        <f t="shared" si="7"/>
        <v>4440</v>
      </c>
      <c r="G123" s="35">
        <v>0</v>
      </c>
      <c r="H123" s="51">
        <v>0</v>
      </c>
      <c r="I123" s="35">
        <v>0</v>
      </c>
      <c r="J123" s="13">
        <v>0</v>
      </c>
      <c r="K123" s="35">
        <v>0</v>
      </c>
      <c r="L123" s="13">
        <v>0</v>
      </c>
      <c r="M123" s="35">
        <v>0</v>
      </c>
      <c r="N123" s="13">
        <v>0</v>
      </c>
      <c r="O123" s="35">
        <v>0</v>
      </c>
      <c r="P123" s="13">
        <v>0</v>
      </c>
      <c r="Q123" s="14">
        <f t="shared" si="6"/>
        <v>0</v>
      </c>
      <c r="R123" s="3"/>
      <c r="S123" s="3"/>
    </row>
    <row r="124" spans="1:19" ht="18.75">
      <c r="A124" s="6"/>
      <c r="B124" s="20" t="s">
        <v>130</v>
      </c>
      <c r="C124" s="6">
        <v>123</v>
      </c>
      <c r="D124" s="12">
        <v>5.62</v>
      </c>
      <c r="E124" s="30">
        <f t="shared" si="5"/>
        <v>3934</v>
      </c>
      <c r="F124" s="25">
        <f t="shared" si="7"/>
        <v>4496</v>
      </c>
      <c r="G124" s="35">
        <v>1992</v>
      </c>
      <c r="H124" s="13">
        <v>0</v>
      </c>
      <c r="I124" s="35">
        <v>0</v>
      </c>
      <c r="J124" s="13">
        <v>0</v>
      </c>
      <c r="K124" s="35">
        <v>0</v>
      </c>
      <c r="L124" s="13">
        <v>0</v>
      </c>
      <c r="M124" s="35">
        <v>0</v>
      </c>
      <c r="N124" s="13">
        <v>0</v>
      </c>
      <c r="O124" s="35">
        <v>0</v>
      </c>
      <c r="P124" s="13">
        <v>0</v>
      </c>
      <c r="Q124" s="14">
        <f t="shared" si="6"/>
        <v>1992</v>
      </c>
      <c r="R124" s="3"/>
      <c r="S124" s="3"/>
    </row>
    <row r="125" spans="1:19" ht="18.75">
      <c r="A125" s="6"/>
      <c r="B125" s="49" t="s">
        <v>131</v>
      </c>
      <c r="C125" s="6">
        <v>124</v>
      </c>
      <c r="D125" s="12">
        <v>5.54</v>
      </c>
      <c r="E125" s="30">
        <f t="shared" si="5"/>
        <v>3878</v>
      </c>
      <c r="F125" s="25">
        <f t="shared" si="7"/>
        <v>4432</v>
      </c>
      <c r="G125" s="35">
        <v>4432</v>
      </c>
      <c r="H125" s="13">
        <v>0</v>
      </c>
      <c r="I125" s="35">
        <v>0</v>
      </c>
      <c r="J125" s="13">
        <v>0</v>
      </c>
      <c r="K125" s="35">
        <v>0</v>
      </c>
      <c r="L125" s="13">
        <v>0</v>
      </c>
      <c r="M125" s="35">
        <v>0</v>
      </c>
      <c r="N125" s="13">
        <v>0</v>
      </c>
      <c r="O125" s="35">
        <v>0</v>
      </c>
      <c r="P125" s="13">
        <v>0</v>
      </c>
      <c r="Q125" s="14">
        <f t="shared" si="6"/>
        <v>4432</v>
      </c>
      <c r="R125" s="3"/>
      <c r="S125" s="3"/>
    </row>
    <row r="126" spans="1:19" ht="18.75">
      <c r="A126" s="6"/>
      <c r="B126" s="49" t="s">
        <v>133</v>
      </c>
      <c r="C126" s="6">
        <v>125</v>
      </c>
      <c r="D126" s="12">
        <v>5.68</v>
      </c>
      <c r="E126" s="30">
        <f t="shared" si="5"/>
        <v>3976</v>
      </c>
      <c r="F126" s="25">
        <f t="shared" si="7"/>
        <v>4544</v>
      </c>
      <c r="G126" s="35">
        <v>4544</v>
      </c>
      <c r="H126" s="13">
        <v>0</v>
      </c>
      <c r="I126" s="35">
        <v>0</v>
      </c>
      <c r="J126" s="13">
        <v>0</v>
      </c>
      <c r="K126" s="35">
        <v>0</v>
      </c>
      <c r="L126" s="13">
        <v>0</v>
      </c>
      <c r="M126" s="35">
        <v>0</v>
      </c>
      <c r="N126" s="13">
        <v>0</v>
      </c>
      <c r="O126" s="35">
        <v>0</v>
      </c>
      <c r="P126" s="13">
        <v>0</v>
      </c>
      <c r="Q126" s="14">
        <f t="shared" si="6"/>
        <v>4544</v>
      </c>
      <c r="R126" s="3" t="s">
        <v>170</v>
      </c>
      <c r="S126" s="3"/>
    </row>
    <row r="127" spans="1:19" ht="18.75">
      <c r="A127" s="6"/>
      <c r="B127" s="20" t="s">
        <v>132</v>
      </c>
      <c r="C127" s="6">
        <v>126</v>
      </c>
      <c r="D127" s="12">
        <v>5.21</v>
      </c>
      <c r="E127" s="30">
        <f t="shared" si="5"/>
        <v>3647</v>
      </c>
      <c r="F127" s="25">
        <f t="shared" si="7"/>
        <v>4168</v>
      </c>
      <c r="G127" s="35">
        <v>4168</v>
      </c>
      <c r="H127" s="13">
        <v>168</v>
      </c>
      <c r="I127" s="35">
        <v>260.5</v>
      </c>
      <c r="J127" s="13">
        <v>260.5</v>
      </c>
      <c r="K127" s="35">
        <v>0</v>
      </c>
      <c r="L127" s="13">
        <v>0</v>
      </c>
      <c r="M127" s="35">
        <v>0</v>
      </c>
      <c r="N127" s="13">
        <v>0</v>
      </c>
      <c r="O127" s="35">
        <v>0</v>
      </c>
      <c r="P127" s="13">
        <v>0</v>
      </c>
      <c r="Q127" s="14">
        <f t="shared" si="6"/>
        <v>4857</v>
      </c>
      <c r="R127" s="3"/>
      <c r="S127" s="3"/>
    </row>
    <row r="128" spans="1:19" ht="18.75">
      <c r="A128" s="6"/>
      <c r="B128" s="49" t="s">
        <v>135</v>
      </c>
      <c r="C128" s="6">
        <v>127</v>
      </c>
      <c r="D128" s="12">
        <v>5.67</v>
      </c>
      <c r="E128" s="30">
        <f t="shared" si="5"/>
        <v>3969</v>
      </c>
      <c r="F128" s="25">
        <f t="shared" si="7"/>
        <v>4536</v>
      </c>
      <c r="G128" s="35">
        <v>0</v>
      </c>
      <c r="H128" s="13">
        <v>0</v>
      </c>
      <c r="I128" s="35">
        <v>0</v>
      </c>
      <c r="J128" s="13">
        <v>0</v>
      </c>
      <c r="K128" s="35">
        <v>0</v>
      </c>
      <c r="L128" s="13">
        <v>0</v>
      </c>
      <c r="M128" s="35">
        <v>0</v>
      </c>
      <c r="N128" s="13">
        <v>0</v>
      </c>
      <c r="O128" s="35">
        <v>0</v>
      </c>
      <c r="P128" s="13">
        <v>0</v>
      </c>
      <c r="Q128" s="14">
        <f t="shared" si="6"/>
        <v>0</v>
      </c>
      <c r="R128" s="3"/>
      <c r="S128" s="3"/>
    </row>
    <row r="129" spans="1:19" ht="18.75">
      <c r="A129" s="6"/>
      <c r="B129" s="20" t="s">
        <v>134</v>
      </c>
      <c r="C129" s="6">
        <v>128</v>
      </c>
      <c r="D129" s="12">
        <v>5.58</v>
      </c>
      <c r="E129" s="30">
        <f t="shared" si="5"/>
        <v>3906</v>
      </c>
      <c r="F129" s="25">
        <f t="shared" si="7"/>
        <v>4464</v>
      </c>
      <c r="G129" s="35">
        <v>0</v>
      </c>
      <c r="H129" s="13">
        <v>0</v>
      </c>
      <c r="I129" s="35">
        <v>0</v>
      </c>
      <c r="J129" s="13">
        <v>0</v>
      </c>
      <c r="K129" s="35">
        <v>0</v>
      </c>
      <c r="L129" s="13">
        <v>0</v>
      </c>
      <c r="M129" s="35">
        <v>0</v>
      </c>
      <c r="N129" s="13">
        <v>0</v>
      </c>
      <c r="O129" s="35">
        <v>0</v>
      </c>
      <c r="P129" s="13">
        <v>0</v>
      </c>
      <c r="Q129" s="14">
        <f t="shared" si="6"/>
        <v>0</v>
      </c>
      <c r="R129" s="3"/>
      <c r="S129" s="3"/>
    </row>
    <row r="130" spans="1:19" ht="18.75">
      <c r="A130" s="6"/>
      <c r="B130" s="49" t="s">
        <v>136</v>
      </c>
      <c r="C130" s="6">
        <v>129</v>
      </c>
      <c r="D130" s="12">
        <v>5.31</v>
      </c>
      <c r="E130" s="30">
        <f t="shared" si="5"/>
        <v>3716.9999999999995</v>
      </c>
      <c r="F130" s="25">
        <f t="shared" ref="F130:F161" si="8">D130*800</f>
        <v>4248</v>
      </c>
      <c r="G130" s="35">
        <v>4248</v>
      </c>
      <c r="H130" s="13">
        <v>0</v>
      </c>
      <c r="I130" s="35">
        <v>0</v>
      </c>
      <c r="J130" s="13">
        <v>0</v>
      </c>
      <c r="K130" s="35">
        <v>0</v>
      </c>
      <c r="L130" s="13">
        <v>0</v>
      </c>
      <c r="M130" s="35">
        <v>0</v>
      </c>
      <c r="N130" s="13">
        <v>0</v>
      </c>
      <c r="O130" s="35">
        <v>0</v>
      </c>
      <c r="P130" s="13">
        <v>0</v>
      </c>
      <c r="Q130" s="14">
        <f t="shared" si="6"/>
        <v>4248</v>
      </c>
      <c r="R130" s="3"/>
      <c r="S130" s="3"/>
    </row>
    <row r="131" spans="1:19" ht="18.75">
      <c r="A131" s="6"/>
      <c r="B131" s="49" t="s">
        <v>137</v>
      </c>
      <c r="C131" s="6">
        <v>130</v>
      </c>
      <c r="D131" s="12">
        <v>5.6</v>
      </c>
      <c r="E131" s="30">
        <f t="shared" ref="E131:E161" si="9">700*D131</f>
        <v>3919.9999999999995</v>
      </c>
      <c r="F131" s="25">
        <f t="shared" si="8"/>
        <v>4480</v>
      </c>
      <c r="G131" s="35">
        <v>0</v>
      </c>
      <c r="H131" s="13">
        <v>0</v>
      </c>
      <c r="I131" s="35">
        <v>0</v>
      </c>
      <c r="J131" s="13">
        <v>0</v>
      </c>
      <c r="K131" s="35">
        <v>0</v>
      </c>
      <c r="L131" s="13">
        <v>0</v>
      </c>
      <c r="M131" s="35">
        <v>0</v>
      </c>
      <c r="N131" s="13">
        <v>0</v>
      </c>
      <c r="O131" s="35">
        <v>0</v>
      </c>
      <c r="P131" s="13">
        <v>0</v>
      </c>
      <c r="Q131" s="14">
        <f t="shared" ref="Q131:Q161" si="10">L131+M131+N131+O131+P131+K131+J131+I131+H131+G131</f>
        <v>0</v>
      </c>
      <c r="R131" s="3"/>
      <c r="S131" s="3"/>
    </row>
    <row r="132" spans="1:19" ht="18.75">
      <c r="A132" s="6"/>
      <c r="B132" s="49" t="s">
        <v>138</v>
      </c>
      <c r="C132" s="6">
        <v>131</v>
      </c>
      <c r="D132" s="12">
        <v>5.22</v>
      </c>
      <c r="E132" s="30">
        <f t="shared" si="9"/>
        <v>3654</v>
      </c>
      <c r="F132" s="25">
        <f t="shared" si="8"/>
        <v>4176</v>
      </c>
      <c r="G132" s="35">
        <v>4176</v>
      </c>
      <c r="H132" s="13">
        <v>0</v>
      </c>
      <c r="I132" s="35">
        <v>0</v>
      </c>
      <c r="J132" s="13">
        <v>0</v>
      </c>
      <c r="K132" s="35">
        <v>0</v>
      </c>
      <c r="L132" s="13">
        <v>0</v>
      </c>
      <c r="M132" s="35">
        <v>0</v>
      </c>
      <c r="N132" s="13">
        <v>0</v>
      </c>
      <c r="O132" s="35">
        <v>0</v>
      </c>
      <c r="P132" s="13">
        <v>0</v>
      </c>
      <c r="Q132" s="14">
        <f t="shared" si="10"/>
        <v>4176</v>
      </c>
      <c r="R132" s="3"/>
      <c r="S132" s="3"/>
    </row>
    <row r="133" spans="1:19" ht="18.75">
      <c r="A133" s="6"/>
      <c r="B133" s="20" t="s">
        <v>139</v>
      </c>
      <c r="C133" s="6">
        <v>132</v>
      </c>
      <c r="D133" s="12">
        <v>5.49</v>
      </c>
      <c r="E133" s="30">
        <f t="shared" si="9"/>
        <v>3843</v>
      </c>
      <c r="F133" s="25">
        <f t="shared" si="8"/>
        <v>4392</v>
      </c>
      <c r="G133" s="35">
        <v>3784</v>
      </c>
      <c r="H133" s="13">
        <v>0</v>
      </c>
      <c r="I133" s="35">
        <v>0</v>
      </c>
      <c r="J133" s="13">
        <v>0</v>
      </c>
      <c r="K133" s="35">
        <v>0</v>
      </c>
      <c r="L133" s="13">
        <v>0</v>
      </c>
      <c r="M133" s="35">
        <v>0</v>
      </c>
      <c r="N133" s="13">
        <v>0</v>
      </c>
      <c r="O133" s="35">
        <v>0</v>
      </c>
      <c r="P133" s="13">
        <v>0</v>
      </c>
      <c r="Q133" s="14">
        <f t="shared" si="10"/>
        <v>3784</v>
      </c>
      <c r="R133" s="3"/>
      <c r="S133" s="3"/>
    </row>
    <row r="134" spans="1:19" ht="18.75">
      <c r="A134" s="6"/>
      <c r="B134" s="49" t="s">
        <v>141</v>
      </c>
      <c r="C134" s="6">
        <v>133</v>
      </c>
      <c r="D134" s="12">
        <v>5.36</v>
      </c>
      <c r="E134" s="30">
        <f t="shared" si="9"/>
        <v>3752</v>
      </c>
      <c r="F134" s="25">
        <f t="shared" si="8"/>
        <v>4288</v>
      </c>
      <c r="G134" s="35">
        <v>4288</v>
      </c>
      <c r="H134" s="13">
        <v>0</v>
      </c>
      <c r="I134" s="35">
        <v>0</v>
      </c>
      <c r="J134" s="13">
        <v>0</v>
      </c>
      <c r="K134" s="35">
        <v>0</v>
      </c>
      <c r="L134" s="13">
        <v>0</v>
      </c>
      <c r="M134" s="35">
        <v>0</v>
      </c>
      <c r="N134" s="13">
        <v>0</v>
      </c>
      <c r="O134" s="35">
        <v>0</v>
      </c>
      <c r="P134" s="13">
        <v>0</v>
      </c>
      <c r="Q134" s="14">
        <f t="shared" si="10"/>
        <v>4288</v>
      </c>
      <c r="R134" s="3"/>
      <c r="S134" s="3"/>
    </row>
    <row r="135" spans="1:19" ht="18.75">
      <c r="A135" s="6"/>
      <c r="B135" s="20" t="s">
        <v>140</v>
      </c>
      <c r="C135" s="6">
        <v>134</v>
      </c>
      <c r="D135" s="12">
        <v>5.27</v>
      </c>
      <c r="E135" s="30">
        <f t="shared" si="9"/>
        <v>3688.9999999999995</v>
      </c>
      <c r="F135" s="25">
        <f t="shared" si="8"/>
        <v>4216</v>
      </c>
      <c r="G135" s="35">
        <v>4216</v>
      </c>
      <c r="H135" s="13">
        <v>0</v>
      </c>
      <c r="I135" s="35">
        <v>0</v>
      </c>
      <c r="J135" s="13">
        <v>0</v>
      </c>
      <c r="K135" s="35">
        <v>0</v>
      </c>
      <c r="L135" s="13">
        <v>0</v>
      </c>
      <c r="M135" s="35">
        <v>0</v>
      </c>
      <c r="N135" s="13">
        <v>0</v>
      </c>
      <c r="O135" s="35">
        <v>0</v>
      </c>
      <c r="P135" s="13">
        <v>0</v>
      </c>
      <c r="Q135" s="14">
        <f t="shared" si="10"/>
        <v>4216</v>
      </c>
      <c r="R135" s="3"/>
      <c r="S135" s="3"/>
    </row>
    <row r="136" spans="1:19" ht="18.75">
      <c r="A136" s="6"/>
      <c r="B136" s="49" t="s">
        <v>142</v>
      </c>
      <c r="C136" s="6">
        <v>135</v>
      </c>
      <c r="D136" s="12">
        <v>5.56</v>
      </c>
      <c r="E136" s="30">
        <f t="shared" si="9"/>
        <v>3891.9999999999995</v>
      </c>
      <c r="F136" s="25">
        <f t="shared" si="8"/>
        <v>4448</v>
      </c>
      <c r="G136" s="35">
        <v>4448</v>
      </c>
      <c r="H136" s="13">
        <v>0</v>
      </c>
      <c r="I136" s="35">
        <v>0</v>
      </c>
      <c r="J136" s="13">
        <v>0</v>
      </c>
      <c r="K136" s="35">
        <v>0</v>
      </c>
      <c r="L136" s="13">
        <v>0</v>
      </c>
      <c r="M136" s="35">
        <v>0</v>
      </c>
      <c r="N136" s="13">
        <v>0</v>
      </c>
      <c r="O136" s="35">
        <v>0</v>
      </c>
      <c r="P136" s="13">
        <v>0</v>
      </c>
      <c r="Q136" s="14">
        <f t="shared" si="10"/>
        <v>4448</v>
      </c>
      <c r="R136" s="3"/>
      <c r="S136" s="3"/>
    </row>
    <row r="137" spans="1:19" ht="28.5" customHeight="1">
      <c r="A137" s="6"/>
      <c r="B137" s="20" t="s">
        <v>143</v>
      </c>
      <c r="C137" s="6">
        <v>136</v>
      </c>
      <c r="D137" s="12">
        <v>5.68</v>
      </c>
      <c r="E137" s="30">
        <f t="shared" si="9"/>
        <v>3976</v>
      </c>
      <c r="F137" s="25">
        <f t="shared" si="8"/>
        <v>4544</v>
      </c>
      <c r="G137" s="35">
        <v>4544</v>
      </c>
      <c r="H137" s="13">
        <v>0</v>
      </c>
      <c r="I137" s="35">
        <v>0</v>
      </c>
      <c r="J137" s="13">
        <v>0</v>
      </c>
      <c r="K137" s="35">
        <v>0</v>
      </c>
      <c r="L137" s="13">
        <v>0</v>
      </c>
      <c r="M137" s="35">
        <v>0</v>
      </c>
      <c r="N137" s="13">
        <v>0</v>
      </c>
      <c r="O137" s="35">
        <v>0</v>
      </c>
      <c r="P137" s="13">
        <v>0</v>
      </c>
      <c r="Q137" s="14">
        <f t="shared" si="10"/>
        <v>4544</v>
      </c>
      <c r="R137" s="3"/>
      <c r="S137" s="3"/>
    </row>
    <row r="138" spans="1:19" ht="42.75" customHeight="1">
      <c r="A138" s="6"/>
      <c r="B138" s="49" t="s">
        <v>145</v>
      </c>
      <c r="C138" s="6">
        <v>137</v>
      </c>
      <c r="D138" s="12">
        <v>5.59</v>
      </c>
      <c r="E138" s="30">
        <f t="shared" si="9"/>
        <v>3913</v>
      </c>
      <c r="F138" s="25">
        <f t="shared" si="8"/>
        <v>4472</v>
      </c>
      <c r="G138" s="35">
        <v>0</v>
      </c>
      <c r="H138" s="13">
        <v>0</v>
      </c>
      <c r="I138" s="35">
        <v>0</v>
      </c>
      <c r="J138" s="13">
        <v>0</v>
      </c>
      <c r="K138" s="35">
        <v>0</v>
      </c>
      <c r="L138" s="13">
        <v>0</v>
      </c>
      <c r="M138" s="35">
        <v>0</v>
      </c>
      <c r="N138" s="13">
        <v>0</v>
      </c>
      <c r="O138" s="35">
        <v>0</v>
      </c>
      <c r="P138" s="13">
        <v>0</v>
      </c>
      <c r="Q138" s="14">
        <f t="shared" si="10"/>
        <v>0</v>
      </c>
      <c r="R138" s="46" t="s">
        <v>179</v>
      </c>
      <c r="S138" s="3"/>
    </row>
    <row r="139" spans="1:19" ht="18.75">
      <c r="A139" s="6"/>
      <c r="B139" s="20" t="s">
        <v>144</v>
      </c>
      <c r="C139" s="6">
        <v>138</v>
      </c>
      <c r="D139" s="12">
        <v>5.67</v>
      </c>
      <c r="E139" s="30">
        <f t="shared" si="9"/>
        <v>3969</v>
      </c>
      <c r="F139" s="25">
        <f t="shared" si="8"/>
        <v>4536</v>
      </c>
      <c r="G139" s="35">
        <v>4536</v>
      </c>
      <c r="H139" s="13">
        <v>0</v>
      </c>
      <c r="I139" s="35">
        <v>0</v>
      </c>
      <c r="J139" s="13">
        <v>0</v>
      </c>
      <c r="K139" s="35">
        <v>0</v>
      </c>
      <c r="L139" s="13">
        <v>0</v>
      </c>
      <c r="M139" s="35">
        <v>0</v>
      </c>
      <c r="N139" s="13">
        <v>0</v>
      </c>
      <c r="O139" s="35">
        <v>0</v>
      </c>
      <c r="P139" s="13">
        <v>0</v>
      </c>
      <c r="Q139" s="14">
        <f t="shared" si="10"/>
        <v>4536</v>
      </c>
      <c r="R139" s="3"/>
      <c r="S139" s="3"/>
    </row>
    <row r="140" spans="1:19" ht="37.5" customHeight="1">
      <c r="A140" s="6"/>
      <c r="B140" s="49" t="s">
        <v>146</v>
      </c>
      <c r="C140" s="6">
        <v>139</v>
      </c>
      <c r="D140" s="12">
        <v>5.12</v>
      </c>
      <c r="E140" s="30">
        <f t="shared" si="9"/>
        <v>3584</v>
      </c>
      <c r="F140" s="25">
        <f t="shared" si="8"/>
        <v>4096</v>
      </c>
      <c r="G140" s="35">
        <v>0</v>
      </c>
      <c r="H140" s="13">
        <v>0</v>
      </c>
      <c r="I140" s="35">
        <v>0</v>
      </c>
      <c r="J140" s="13">
        <v>0</v>
      </c>
      <c r="K140" s="35">
        <v>0</v>
      </c>
      <c r="L140" s="13">
        <v>0</v>
      </c>
      <c r="M140" s="35">
        <v>0</v>
      </c>
      <c r="N140" s="13">
        <v>0</v>
      </c>
      <c r="O140" s="35">
        <v>0</v>
      </c>
      <c r="P140" s="13">
        <v>0</v>
      </c>
      <c r="Q140" s="14">
        <f t="shared" si="10"/>
        <v>0</v>
      </c>
      <c r="R140" s="3"/>
      <c r="S140" s="3"/>
    </row>
    <row r="141" spans="1:19" ht="57" customHeight="1">
      <c r="A141" s="6"/>
      <c r="B141" s="20" t="s">
        <v>147</v>
      </c>
      <c r="C141" s="6">
        <v>140</v>
      </c>
      <c r="D141" s="12">
        <v>5.62</v>
      </c>
      <c r="E141" s="30">
        <f t="shared" si="9"/>
        <v>3934</v>
      </c>
      <c r="F141" s="25">
        <f t="shared" si="8"/>
        <v>4496</v>
      </c>
      <c r="G141" s="35">
        <v>4496</v>
      </c>
      <c r="H141" s="13">
        <v>0</v>
      </c>
      <c r="I141" s="35">
        <v>0</v>
      </c>
      <c r="J141" s="13">
        <v>0</v>
      </c>
      <c r="K141" s="35">
        <v>0</v>
      </c>
      <c r="L141" s="13">
        <v>0</v>
      </c>
      <c r="M141" s="35">
        <v>0</v>
      </c>
      <c r="N141" s="13">
        <v>0</v>
      </c>
      <c r="O141" s="35">
        <v>0</v>
      </c>
      <c r="P141" s="13">
        <v>0</v>
      </c>
      <c r="Q141" s="14">
        <f t="shared" si="10"/>
        <v>4496</v>
      </c>
      <c r="R141" s="3"/>
      <c r="S141" s="3"/>
    </row>
    <row r="142" spans="1:19" ht="18.75">
      <c r="A142" s="6"/>
      <c r="B142" s="49" t="s">
        <v>148</v>
      </c>
      <c r="C142" s="6">
        <v>141</v>
      </c>
      <c r="D142" s="12">
        <v>5.29</v>
      </c>
      <c r="E142" s="30">
        <f t="shared" si="9"/>
        <v>3703</v>
      </c>
      <c r="F142" s="25">
        <f t="shared" si="8"/>
        <v>4232</v>
      </c>
      <c r="G142" s="35">
        <v>232</v>
      </c>
      <c r="H142" s="13">
        <v>0</v>
      </c>
      <c r="I142" s="35">
        <v>0</v>
      </c>
      <c r="J142" s="13">
        <v>0</v>
      </c>
      <c r="K142" s="35">
        <v>0</v>
      </c>
      <c r="L142" s="13">
        <v>0</v>
      </c>
      <c r="M142" s="35">
        <v>0</v>
      </c>
      <c r="N142" s="13">
        <v>0</v>
      </c>
      <c r="O142" s="35">
        <v>0</v>
      </c>
      <c r="P142" s="13">
        <v>0</v>
      </c>
      <c r="Q142" s="14">
        <f t="shared" si="10"/>
        <v>232</v>
      </c>
      <c r="R142" s="3"/>
      <c r="S142" s="3"/>
    </row>
    <row r="143" spans="1:19" ht="18.75">
      <c r="A143" s="6"/>
      <c r="B143" s="20" t="s">
        <v>149</v>
      </c>
      <c r="C143" s="6">
        <v>142</v>
      </c>
      <c r="D143" s="12">
        <v>5.31</v>
      </c>
      <c r="E143" s="30">
        <f t="shared" si="9"/>
        <v>3716.9999999999995</v>
      </c>
      <c r="F143" s="25">
        <f t="shared" si="8"/>
        <v>4248</v>
      </c>
      <c r="G143" s="35">
        <v>0</v>
      </c>
      <c r="H143" s="13">
        <v>0</v>
      </c>
      <c r="I143" s="35">
        <v>0</v>
      </c>
      <c r="J143" s="13">
        <v>0</v>
      </c>
      <c r="K143" s="35">
        <v>0</v>
      </c>
      <c r="L143" s="13">
        <v>0</v>
      </c>
      <c r="M143" s="35">
        <v>0</v>
      </c>
      <c r="N143" s="13">
        <v>0</v>
      </c>
      <c r="O143" s="35">
        <v>0</v>
      </c>
      <c r="P143" s="23">
        <v>3717</v>
      </c>
      <c r="Q143" s="14">
        <f t="shared" si="10"/>
        <v>3717</v>
      </c>
      <c r="R143" s="3"/>
      <c r="S143" s="3"/>
    </row>
    <row r="144" spans="1:19" ht="18.75">
      <c r="A144" s="6"/>
      <c r="B144" s="49" t="s">
        <v>150</v>
      </c>
      <c r="C144" s="6">
        <v>143</v>
      </c>
      <c r="D144" s="12">
        <v>5.21</v>
      </c>
      <c r="E144" s="30">
        <f t="shared" si="9"/>
        <v>3647</v>
      </c>
      <c r="F144" s="25">
        <f t="shared" si="8"/>
        <v>4168</v>
      </c>
      <c r="G144" s="35">
        <v>0</v>
      </c>
      <c r="H144" s="13">
        <v>0</v>
      </c>
      <c r="I144" s="35">
        <v>0</v>
      </c>
      <c r="J144" s="13">
        <v>0</v>
      </c>
      <c r="K144" s="35">
        <v>0</v>
      </c>
      <c r="L144" s="13">
        <v>0</v>
      </c>
      <c r="M144" s="35">
        <v>0</v>
      </c>
      <c r="N144" s="13">
        <v>0</v>
      </c>
      <c r="O144" s="35">
        <v>0</v>
      </c>
      <c r="P144" s="13">
        <v>0</v>
      </c>
      <c r="Q144" s="14">
        <f t="shared" si="10"/>
        <v>0</v>
      </c>
      <c r="R144" s="3"/>
      <c r="S144" s="3"/>
    </row>
    <row r="145" spans="1:19" ht="43.5" customHeight="1">
      <c r="A145" s="6"/>
      <c r="B145" s="20" t="s">
        <v>151</v>
      </c>
      <c r="C145" s="6">
        <v>144</v>
      </c>
      <c r="D145" s="12">
        <v>5.72</v>
      </c>
      <c r="E145" s="30">
        <f t="shared" si="9"/>
        <v>4004</v>
      </c>
      <c r="F145" s="25">
        <f t="shared" si="8"/>
        <v>4576</v>
      </c>
      <c r="G145" s="35">
        <v>1576</v>
      </c>
      <c r="H145" s="13">
        <v>0</v>
      </c>
      <c r="I145" s="35">
        <v>0</v>
      </c>
      <c r="J145" s="13">
        <v>0</v>
      </c>
      <c r="K145" s="35">
        <v>0</v>
      </c>
      <c r="L145" s="13">
        <v>0</v>
      </c>
      <c r="M145" s="35">
        <v>0</v>
      </c>
      <c r="N145" s="13">
        <v>0</v>
      </c>
      <c r="O145" s="35">
        <v>0</v>
      </c>
      <c r="P145" s="13">
        <v>0</v>
      </c>
      <c r="Q145" s="14">
        <f t="shared" si="10"/>
        <v>1576</v>
      </c>
      <c r="R145" s="3"/>
      <c r="S145" s="3"/>
    </row>
    <row r="146" spans="1:19" ht="18.75">
      <c r="A146" s="6"/>
      <c r="B146" s="49" t="s">
        <v>152</v>
      </c>
      <c r="C146" s="6">
        <v>145</v>
      </c>
      <c r="D146" s="12">
        <v>5.42</v>
      </c>
      <c r="E146" s="30">
        <f t="shared" si="9"/>
        <v>3794</v>
      </c>
      <c r="F146" s="25">
        <f t="shared" si="8"/>
        <v>4336</v>
      </c>
      <c r="G146" s="35">
        <v>4336</v>
      </c>
      <c r="H146" s="13">
        <v>1712</v>
      </c>
      <c r="I146" s="35">
        <v>0</v>
      </c>
      <c r="J146" s="13">
        <v>0</v>
      </c>
      <c r="K146" s="35">
        <v>0</v>
      </c>
      <c r="L146" s="13">
        <v>0</v>
      </c>
      <c r="M146" s="35">
        <v>0</v>
      </c>
      <c r="N146" s="13">
        <v>0</v>
      </c>
      <c r="O146" s="35">
        <v>0</v>
      </c>
      <c r="P146" s="13">
        <v>0</v>
      </c>
      <c r="Q146" s="14">
        <f t="shared" si="10"/>
        <v>6048</v>
      </c>
      <c r="R146" s="3"/>
      <c r="S146" s="3"/>
    </row>
    <row r="147" spans="1:19" ht="18.75">
      <c r="A147" s="6"/>
      <c r="B147" s="20" t="s">
        <v>153</v>
      </c>
      <c r="C147" s="6">
        <v>146</v>
      </c>
      <c r="D147" s="12">
        <v>5.57</v>
      </c>
      <c r="E147" s="30">
        <f t="shared" si="9"/>
        <v>3899</v>
      </c>
      <c r="F147" s="25">
        <f t="shared" si="8"/>
        <v>4456</v>
      </c>
      <c r="G147" s="35">
        <v>4456</v>
      </c>
      <c r="H147" s="13">
        <v>4456</v>
      </c>
      <c r="I147" s="35">
        <v>4456</v>
      </c>
      <c r="J147" s="13">
        <v>0</v>
      </c>
      <c r="K147" s="35">
        <v>0</v>
      </c>
      <c r="L147" s="13">
        <v>0</v>
      </c>
      <c r="M147" s="35">
        <v>0</v>
      </c>
      <c r="N147" s="13">
        <v>0</v>
      </c>
      <c r="O147" s="35">
        <v>0</v>
      </c>
      <c r="P147" s="13">
        <v>0</v>
      </c>
      <c r="Q147" s="14">
        <f t="shared" si="10"/>
        <v>13368</v>
      </c>
      <c r="R147" s="3"/>
      <c r="S147" s="3"/>
    </row>
    <row r="148" spans="1:19" ht="18.75">
      <c r="A148" s="6"/>
      <c r="B148" s="49" t="s">
        <v>154</v>
      </c>
      <c r="C148" s="6">
        <v>147</v>
      </c>
      <c r="D148" s="12">
        <v>5.62</v>
      </c>
      <c r="E148" s="30">
        <f t="shared" si="9"/>
        <v>3934</v>
      </c>
      <c r="F148" s="25">
        <f t="shared" si="8"/>
        <v>4496</v>
      </c>
      <c r="G148" s="35">
        <v>0</v>
      </c>
      <c r="H148" s="13">
        <v>0</v>
      </c>
      <c r="I148" s="35">
        <v>0</v>
      </c>
      <c r="J148" s="13">
        <v>0</v>
      </c>
      <c r="K148" s="35">
        <v>0</v>
      </c>
      <c r="L148" s="13">
        <v>0</v>
      </c>
      <c r="M148" s="35">
        <v>0</v>
      </c>
      <c r="N148" s="13">
        <v>0</v>
      </c>
      <c r="O148" s="35">
        <v>0</v>
      </c>
      <c r="P148" s="13">
        <v>0</v>
      </c>
      <c r="Q148" s="14">
        <f t="shared" si="10"/>
        <v>0</v>
      </c>
      <c r="R148" s="3"/>
      <c r="S148" s="3"/>
    </row>
    <row r="149" spans="1:19" ht="45.95" customHeight="1">
      <c r="A149" s="6"/>
      <c r="B149" s="20" t="s">
        <v>155</v>
      </c>
      <c r="C149" s="6">
        <v>148</v>
      </c>
      <c r="D149" s="12">
        <v>5.76</v>
      </c>
      <c r="E149" s="30">
        <f t="shared" si="9"/>
        <v>4032</v>
      </c>
      <c r="F149" s="25">
        <f t="shared" si="8"/>
        <v>4608</v>
      </c>
      <c r="G149" s="35">
        <v>4608</v>
      </c>
      <c r="H149" s="13">
        <v>0</v>
      </c>
      <c r="I149" s="35">
        <v>0</v>
      </c>
      <c r="J149" s="13">
        <v>0</v>
      </c>
      <c r="K149" s="35">
        <v>0</v>
      </c>
      <c r="L149" s="13">
        <v>0</v>
      </c>
      <c r="M149" s="35">
        <v>0</v>
      </c>
      <c r="N149" s="13">
        <v>0</v>
      </c>
      <c r="O149" s="35">
        <v>0</v>
      </c>
      <c r="P149" s="13">
        <v>0</v>
      </c>
      <c r="Q149" s="14">
        <f t="shared" si="10"/>
        <v>4608</v>
      </c>
      <c r="R149" s="3"/>
      <c r="S149" s="3"/>
    </row>
    <row r="150" spans="1:19" ht="18.75">
      <c r="A150" s="6"/>
      <c r="B150" s="49" t="s">
        <v>157</v>
      </c>
      <c r="C150" s="6">
        <v>149</v>
      </c>
      <c r="D150" s="12">
        <v>5.43</v>
      </c>
      <c r="E150" s="30">
        <f t="shared" si="9"/>
        <v>3801</v>
      </c>
      <c r="F150" s="25">
        <f t="shared" si="8"/>
        <v>4344</v>
      </c>
      <c r="G150" s="35">
        <v>4344</v>
      </c>
      <c r="H150" s="13">
        <v>0</v>
      </c>
      <c r="I150" s="35">
        <v>0</v>
      </c>
      <c r="J150" s="13">
        <v>0</v>
      </c>
      <c r="K150" s="35">
        <v>0</v>
      </c>
      <c r="L150" s="13">
        <v>0</v>
      </c>
      <c r="M150" s="35">
        <v>0</v>
      </c>
      <c r="N150" s="13">
        <v>0</v>
      </c>
      <c r="O150" s="35">
        <v>0</v>
      </c>
      <c r="P150" s="13">
        <v>0</v>
      </c>
      <c r="Q150" s="14">
        <f t="shared" si="10"/>
        <v>4344</v>
      </c>
      <c r="R150" s="3"/>
      <c r="S150" s="3"/>
    </row>
    <row r="151" spans="1:19" ht="18.75">
      <c r="A151" s="6"/>
      <c r="B151" s="20" t="s">
        <v>156</v>
      </c>
      <c r="C151" s="6">
        <v>150</v>
      </c>
      <c r="D151" s="12">
        <v>5.72</v>
      </c>
      <c r="E151" s="30">
        <f t="shared" si="9"/>
        <v>4004</v>
      </c>
      <c r="F151" s="25">
        <f t="shared" si="8"/>
        <v>4576</v>
      </c>
      <c r="G151" s="35">
        <v>4576</v>
      </c>
      <c r="H151" s="13">
        <v>276</v>
      </c>
      <c r="I151" s="35">
        <v>276</v>
      </c>
      <c r="J151" s="13">
        <v>276</v>
      </c>
      <c r="K151" s="35">
        <v>0</v>
      </c>
      <c r="L151" s="13">
        <v>0</v>
      </c>
      <c r="M151" s="35">
        <v>0</v>
      </c>
      <c r="N151" s="13">
        <v>0</v>
      </c>
      <c r="O151" s="35">
        <v>0</v>
      </c>
      <c r="P151" s="13">
        <v>0</v>
      </c>
      <c r="Q151" s="14">
        <f t="shared" si="10"/>
        <v>5404</v>
      </c>
      <c r="R151" s="3"/>
      <c r="S151" s="3"/>
    </row>
    <row r="152" spans="1:19" ht="18.75">
      <c r="A152" s="6"/>
      <c r="B152" s="49" t="s">
        <v>159</v>
      </c>
      <c r="C152" s="6">
        <v>151</v>
      </c>
      <c r="D152" s="12">
        <v>5.27</v>
      </c>
      <c r="E152" s="30">
        <f t="shared" si="9"/>
        <v>3688.9999999999995</v>
      </c>
      <c r="F152" s="25">
        <f t="shared" si="8"/>
        <v>4216</v>
      </c>
      <c r="G152" s="35">
        <v>4216</v>
      </c>
      <c r="H152" s="13">
        <v>0</v>
      </c>
      <c r="I152" s="35">
        <v>0</v>
      </c>
      <c r="J152" s="13">
        <v>0</v>
      </c>
      <c r="K152" s="35">
        <v>0</v>
      </c>
      <c r="L152" s="13">
        <v>0</v>
      </c>
      <c r="M152" s="35">
        <v>0</v>
      </c>
      <c r="N152" s="13">
        <v>0</v>
      </c>
      <c r="O152" s="35">
        <v>0</v>
      </c>
      <c r="P152" s="13">
        <v>0</v>
      </c>
      <c r="Q152" s="14">
        <f t="shared" si="10"/>
        <v>4216</v>
      </c>
      <c r="R152" s="3"/>
      <c r="S152" s="3"/>
    </row>
    <row r="153" spans="1:19" ht="18.75">
      <c r="A153" s="6"/>
      <c r="B153" s="20" t="s">
        <v>158</v>
      </c>
      <c r="C153" s="6">
        <v>152</v>
      </c>
      <c r="D153" s="12">
        <v>5.4</v>
      </c>
      <c r="E153" s="30">
        <f t="shared" si="9"/>
        <v>3780.0000000000005</v>
      </c>
      <c r="F153" s="25">
        <f t="shared" si="8"/>
        <v>4320</v>
      </c>
      <c r="G153" s="35">
        <v>4320</v>
      </c>
      <c r="H153" s="13">
        <v>0</v>
      </c>
      <c r="I153" s="35">
        <v>270</v>
      </c>
      <c r="J153" s="13">
        <v>270</v>
      </c>
      <c r="K153" s="35">
        <v>0</v>
      </c>
      <c r="L153" s="13">
        <v>0</v>
      </c>
      <c r="M153" s="35">
        <v>0</v>
      </c>
      <c r="N153" s="13">
        <v>0</v>
      </c>
      <c r="O153" s="35">
        <v>0</v>
      </c>
      <c r="P153" s="23">
        <v>3780</v>
      </c>
      <c r="Q153" s="14">
        <f t="shared" si="10"/>
        <v>8640</v>
      </c>
      <c r="R153" s="3"/>
      <c r="S153" s="3"/>
    </row>
    <row r="154" spans="1:19" ht="36.950000000000003" customHeight="1">
      <c r="A154" s="6"/>
      <c r="B154" s="49" t="s">
        <v>161</v>
      </c>
      <c r="C154" s="6">
        <v>153</v>
      </c>
      <c r="D154" s="12">
        <v>5.49</v>
      </c>
      <c r="E154" s="30">
        <f t="shared" si="9"/>
        <v>3843</v>
      </c>
      <c r="F154" s="25">
        <f t="shared" si="8"/>
        <v>4392</v>
      </c>
      <c r="G154" s="35">
        <v>4392</v>
      </c>
      <c r="H154" s="13">
        <v>0</v>
      </c>
      <c r="I154" s="35">
        <v>0</v>
      </c>
      <c r="J154" s="13">
        <v>0</v>
      </c>
      <c r="K154" s="35">
        <v>0</v>
      </c>
      <c r="L154" s="13">
        <v>0</v>
      </c>
      <c r="M154" s="35">
        <v>0</v>
      </c>
      <c r="N154" s="13">
        <v>0</v>
      </c>
      <c r="O154" s="35">
        <v>0</v>
      </c>
      <c r="P154" s="13">
        <v>0</v>
      </c>
      <c r="Q154" s="14">
        <f t="shared" si="10"/>
        <v>4392</v>
      </c>
      <c r="R154" s="3"/>
      <c r="S154" s="3"/>
    </row>
    <row r="155" spans="1:19" ht="18.75">
      <c r="A155" s="6"/>
      <c r="B155" s="20" t="s">
        <v>160</v>
      </c>
      <c r="C155" s="6">
        <v>154</v>
      </c>
      <c r="D155" s="12">
        <v>5.66</v>
      </c>
      <c r="E155" s="30">
        <f t="shared" si="9"/>
        <v>3962</v>
      </c>
      <c r="F155" s="25">
        <f t="shared" si="8"/>
        <v>4528</v>
      </c>
      <c r="G155" s="35">
        <v>0</v>
      </c>
      <c r="H155" s="13">
        <v>0</v>
      </c>
      <c r="I155" s="35">
        <v>0</v>
      </c>
      <c r="J155" s="13">
        <v>0</v>
      </c>
      <c r="K155" s="35">
        <v>0</v>
      </c>
      <c r="L155" s="13">
        <v>0</v>
      </c>
      <c r="M155" s="35">
        <v>0</v>
      </c>
      <c r="N155" s="13">
        <v>0</v>
      </c>
      <c r="O155" s="35">
        <v>0</v>
      </c>
      <c r="P155" s="13">
        <v>0</v>
      </c>
      <c r="Q155" s="14">
        <f t="shared" si="10"/>
        <v>0</v>
      </c>
      <c r="R155" s="3"/>
      <c r="S155" s="3"/>
    </row>
    <row r="156" spans="1:19" ht="18.75">
      <c r="A156" s="6"/>
      <c r="B156" s="49" t="s">
        <v>162</v>
      </c>
      <c r="C156" s="6">
        <v>155</v>
      </c>
      <c r="D156" s="12">
        <v>5.35</v>
      </c>
      <c r="E156" s="30">
        <f t="shared" si="9"/>
        <v>3744.9999999999995</v>
      </c>
      <c r="F156" s="25">
        <f t="shared" si="8"/>
        <v>4280</v>
      </c>
      <c r="G156" s="35">
        <v>4240</v>
      </c>
      <c r="H156" s="13">
        <v>0</v>
      </c>
      <c r="I156" s="35">
        <v>230</v>
      </c>
      <c r="J156" s="13">
        <v>230</v>
      </c>
      <c r="K156" s="35">
        <v>0</v>
      </c>
      <c r="L156" s="13">
        <v>0</v>
      </c>
      <c r="M156" s="35">
        <v>0</v>
      </c>
      <c r="N156" s="13">
        <v>0</v>
      </c>
      <c r="O156" s="35">
        <v>0</v>
      </c>
      <c r="P156" s="23">
        <v>3780</v>
      </c>
      <c r="Q156" s="14">
        <f t="shared" si="10"/>
        <v>8480</v>
      </c>
      <c r="R156" s="3"/>
      <c r="S156" s="3"/>
    </row>
    <row r="157" spans="1:19" ht="18.75">
      <c r="A157" s="6"/>
      <c r="B157" s="20" t="s">
        <v>164</v>
      </c>
      <c r="C157" s="6">
        <v>156</v>
      </c>
      <c r="D157" s="12">
        <v>5.86</v>
      </c>
      <c r="E157" s="30">
        <f t="shared" si="9"/>
        <v>4102</v>
      </c>
      <c r="F157" s="25">
        <f t="shared" si="8"/>
        <v>4688</v>
      </c>
      <c r="G157" s="35">
        <v>2688</v>
      </c>
      <c r="H157" s="13">
        <v>0</v>
      </c>
      <c r="I157" s="35">
        <v>0</v>
      </c>
      <c r="J157" s="13">
        <v>0</v>
      </c>
      <c r="K157" s="35">
        <v>0</v>
      </c>
      <c r="L157" s="13">
        <v>0</v>
      </c>
      <c r="M157" s="35">
        <v>0</v>
      </c>
      <c r="N157" s="13">
        <v>0</v>
      </c>
      <c r="O157" s="35">
        <v>0</v>
      </c>
      <c r="P157" s="13">
        <v>0</v>
      </c>
      <c r="Q157" s="14">
        <f t="shared" si="10"/>
        <v>2688</v>
      </c>
      <c r="R157" s="3"/>
      <c r="S157" s="3"/>
    </row>
    <row r="158" spans="1:19" ht="18.75">
      <c r="A158" s="6"/>
      <c r="B158" s="49" t="s">
        <v>166</v>
      </c>
      <c r="C158" s="6">
        <v>157</v>
      </c>
      <c r="D158" s="12">
        <v>5.23</v>
      </c>
      <c r="E158" s="30">
        <f>700*D158</f>
        <v>3661.0000000000005</v>
      </c>
      <c r="F158" s="25">
        <f t="shared" si="8"/>
        <v>4184</v>
      </c>
      <c r="G158" s="35">
        <v>4184</v>
      </c>
      <c r="H158" s="13">
        <v>0</v>
      </c>
      <c r="I158" s="35">
        <v>0</v>
      </c>
      <c r="J158" s="13">
        <v>162</v>
      </c>
      <c r="K158" s="35">
        <v>0</v>
      </c>
      <c r="L158" s="13">
        <v>0</v>
      </c>
      <c r="M158" s="35">
        <v>0</v>
      </c>
      <c r="N158" s="13">
        <v>0</v>
      </c>
      <c r="O158" s="35">
        <v>0</v>
      </c>
      <c r="P158" s="23">
        <v>1661</v>
      </c>
      <c r="Q158" s="14">
        <f t="shared" si="10"/>
        <v>6007</v>
      </c>
      <c r="R158" s="3"/>
      <c r="S158" s="3"/>
    </row>
    <row r="159" spans="1:19" ht="18.75">
      <c r="A159" s="6"/>
      <c r="B159" s="20" t="s">
        <v>163</v>
      </c>
      <c r="C159" s="6">
        <v>158</v>
      </c>
      <c r="D159" s="12">
        <v>5.43</v>
      </c>
      <c r="E159" s="30">
        <f t="shared" si="9"/>
        <v>3801</v>
      </c>
      <c r="F159" s="25">
        <f t="shared" si="8"/>
        <v>4344</v>
      </c>
      <c r="G159" s="35">
        <v>0</v>
      </c>
      <c r="H159" s="13">
        <v>0</v>
      </c>
      <c r="I159" s="35">
        <v>0</v>
      </c>
      <c r="J159" s="13">
        <v>0</v>
      </c>
      <c r="K159" s="35">
        <v>0</v>
      </c>
      <c r="L159" s="13">
        <v>0</v>
      </c>
      <c r="M159" s="35">
        <v>0</v>
      </c>
      <c r="N159" s="13">
        <v>0</v>
      </c>
      <c r="O159" s="35">
        <v>0</v>
      </c>
      <c r="P159" s="13">
        <v>0</v>
      </c>
      <c r="Q159" s="14">
        <f t="shared" si="10"/>
        <v>0</v>
      </c>
      <c r="R159" s="3"/>
      <c r="S159" s="3"/>
    </row>
    <row r="160" spans="1:19" ht="18.75">
      <c r="A160" s="6"/>
      <c r="B160" s="49" t="s">
        <v>165</v>
      </c>
      <c r="C160" s="6">
        <v>159</v>
      </c>
      <c r="D160" s="12">
        <v>5.0199999999999996</v>
      </c>
      <c r="E160" s="30">
        <f t="shared" si="9"/>
        <v>3513.9999999999995</v>
      </c>
      <c r="F160" s="25">
        <f t="shared" si="8"/>
        <v>4015.9999999999995</v>
      </c>
      <c r="G160" s="35">
        <v>0</v>
      </c>
      <c r="H160" s="13">
        <v>0</v>
      </c>
      <c r="I160" s="35">
        <v>0</v>
      </c>
      <c r="J160" s="13">
        <v>0</v>
      </c>
      <c r="K160" s="35">
        <v>0</v>
      </c>
      <c r="L160" s="13">
        <v>0</v>
      </c>
      <c r="M160" s="35">
        <v>0</v>
      </c>
      <c r="N160" s="13">
        <v>0</v>
      </c>
      <c r="O160" s="35">
        <v>0</v>
      </c>
      <c r="P160" s="13">
        <v>0</v>
      </c>
      <c r="Q160" s="14">
        <f t="shared" si="10"/>
        <v>0</v>
      </c>
      <c r="R160" s="3" t="s">
        <v>182</v>
      </c>
      <c r="S160" s="3"/>
    </row>
    <row r="161" spans="1:19" ht="19.5" thickBot="1">
      <c r="A161" s="9"/>
      <c r="B161" s="20" t="s">
        <v>167</v>
      </c>
      <c r="C161" s="9">
        <v>160</v>
      </c>
      <c r="D161" s="15">
        <v>5.63</v>
      </c>
      <c r="E161" s="30">
        <f t="shared" si="9"/>
        <v>3941</v>
      </c>
      <c r="F161" s="25">
        <f t="shared" si="8"/>
        <v>4504</v>
      </c>
      <c r="G161" s="35">
        <v>4504</v>
      </c>
      <c r="H161" s="13">
        <v>0</v>
      </c>
      <c r="I161" s="35">
        <v>0</v>
      </c>
      <c r="J161" s="13">
        <v>0</v>
      </c>
      <c r="K161" s="35">
        <v>0</v>
      </c>
      <c r="L161" s="13">
        <v>0</v>
      </c>
      <c r="M161" s="35">
        <v>0</v>
      </c>
      <c r="N161" s="13">
        <v>0</v>
      </c>
      <c r="O161" s="35">
        <v>0</v>
      </c>
      <c r="P161" s="13">
        <v>0</v>
      </c>
      <c r="Q161" s="14">
        <f t="shared" si="10"/>
        <v>4504</v>
      </c>
      <c r="R161" s="3"/>
      <c r="S161" s="3"/>
    </row>
    <row r="162" spans="1:19" ht="19.5" thickTop="1">
      <c r="A162" s="10"/>
      <c r="B162" s="6"/>
      <c r="C162" s="10"/>
      <c r="D162" s="16">
        <f>SUM(D2:D161)</f>
        <v>980.4099999999994</v>
      </c>
      <c r="E162" s="31">
        <f t="shared" ref="E162:P162" si="11">SUM(E2:E161)</f>
        <v>686287</v>
      </c>
      <c r="F162" s="26">
        <f t="shared" si="11"/>
        <v>784328</v>
      </c>
      <c r="G162" s="36">
        <f>SUM(G2:G161)</f>
        <v>481602.5</v>
      </c>
      <c r="H162" s="17">
        <f>SUM(H2:H161)</f>
        <v>92592</v>
      </c>
      <c r="I162" s="36">
        <f>SUM(I2:I161)</f>
        <v>49796.5</v>
      </c>
      <c r="J162" s="17">
        <f>SUM(J2:J161)</f>
        <v>27189</v>
      </c>
      <c r="K162" s="36">
        <f>SUM(K2:K161)</f>
        <v>14505</v>
      </c>
      <c r="L162" s="17">
        <f t="shared" si="11"/>
        <v>14564.5</v>
      </c>
      <c r="M162" s="36">
        <f t="shared" si="11"/>
        <v>6292.5</v>
      </c>
      <c r="N162" s="17">
        <f t="shared" si="11"/>
        <v>3524</v>
      </c>
      <c r="O162" s="36">
        <f t="shared" si="11"/>
        <v>5034</v>
      </c>
      <c r="P162" s="17">
        <f t="shared" si="11"/>
        <v>29024</v>
      </c>
      <c r="Q162" s="17">
        <f>SUM(Q2:Q161)</f>
        <v>724124</v>
      </c>
      <c r="R162" s="47">
        <v>380000</v>
      </c>
      <c r="S162" s="4"/>
    </row>
    <row r="163" spans="1:19" ht="26.25" customHeight="1" thickBot="1">
      <c r="A163" s="9"/>
      <c r="B163" s="9"/>
      <c r="C163" s="18"/>
      <c r="D163" s="18"/>
      <c r="E163" s="32"/>
      <c r="F163" s="27"/>
      <c r="G163" s="37"/>
      <c r="H163" s="19"/>
      <c r="I163" s="37"/>
      <c r="J163" s="19"/>
      <c r="K163" s="37"/>
      <c r="L163" s="19"/>
      <c r="M163" s="37"/>
      <c r="N163" s="19"/>
      <c r="O163" s="37"/>
      <c r="P163" s="19"/>
      <c r="Q163" s="19"/>
      <c r="R163" s="5"/>
      <c r="S163" s="5"/>
    </row>
    <row r="164" spans="1:19" ht="15.75" thickTop="1"/>
    <row r="1048576" spans="8:9">
      <c r="H1048576" s="44">
        <f>SUM(H2:H1048575)</f>
        <v>185184</v>
      </c>
      <c r="I1048576" s="43">
        <f>SUM(I2:I1048575)</f>
        <v>99593</v>
      </c>
    </row>
  </sheetData>
  <hyperlinks>
    <hyperlink ref="B4" r:id="rId1" display="https://egrp365.ru/reestr?egrp=38:06:011231:4203"/>
    <hyperlink ref="B5" r:id="rId2" display="https://egrp365.ru/reestr?egrp=38:06:011231:1347"/>
    <hyperlink ref="B2" r:id="rId3" display="https://egrp365.ru/reestr?egrp=38:06:011231:4826"/>
    <hyperlink ref="B3" r:id="rId4" display="https://egrp365.ru/reestr?egrp=38:06:011231:1345"/>
    <hyperlink ref="B6" r:id="rId5" display="https://egrp365.ru/reestr?egrp=38:06:011231:4733"/>
    <hyperlink ref="B7" r:id="rId6" display="https://egrp365.ru/reestr?egrp=38:06:011231:1349"/>
    <hyperlink ref="B8" r:id="rId7" display="https://egrp365.ru/reestr?egrp=38:06:011231:1350"/>
    <hyperlink ref="B9" r:id="rId8" display="https://egrp365.ru/reestr?egrp=38:06:011231:1351"/>
    <hyperlink ref="B10" r:id="rId9" display="https://egrp365.ru/reestr?egrp=38:06:011231:4656"/>
    <hyperlink ref="B11" r:id="rId10" display="https://egrp365.ru/reestr?egrp=38:06:011231:5454"/>
    <hyperlink ref="B12" r:id="rId11" display="https://egrp365.ru/reestr?egrp=38:06:011231:3669"/>
    <hyperlink ref="B14" r:id="rId12" display="https://egrp365.ru/reestr?egrp=38:06:011231:5266"/>
    <hyperlink ref="B13" r:id="rId13" display="https://egrp365.ru/reestr?egrp=38:06:011231:1355"/>
    <hyperlink ref="B15" r:id="rId14" display="https://egrp365.ru/reestr?egrp=38:06:011231:1475"/>
    <hyperlink ref="B16" r:id="rId15" display="https://egrp365.ru/reestr?egrp=38:06:011231:1476"/>
    <hyperlink ref="B17" r:id="rId16" display="https://egrp365.ru/reestr?egrp=38:06:011231:367"/>
    <hyperlink ref="B18" r:id="rId17" display="https://egrp365.ru/reestr?egrp=38:06:011231:4860"/>
    <hyperlink ref="B19" r:id="rId18" display="https://egrp365.ru/reestr?egrp=38:06:011231:1479"/>
    <hyperlink ref="B21" r:id="rId19" display="https://egrp365.ru/reestr?egrp=38:06:011231:5819"/>
    <hyperlink ref="B20" r:id="rId20" display="https://egrp365.ru/reestr?egrp=38:06:011231:1480"/>
    <hyperlink ref="B24" r:id="rId21" display="https://egrp365.ru/reestr?egrp=38:06:011231:7911"/>
    <hyperlink ref="B23" r:id="rId22" display="https://egrp365.ru/reestr?egrp=38:06:011231:1483"/>
    <hyperlink ref="B28" r:id="rId23" display="https://egrp365.ru/reestr?egrp=38:06:011231:1488"/>
    <hyperlink ref="B32" r:id="rId24" display="https://egrp365.ru/reestr?egrp=38:06:011231:1492"/>
    <hyperlink ref="B26" r:id="rId25" display="https://egrp365.ru/reestr?egrp=38:06:011231:5326"/>
    <hyperlink ref="B25" r:id="rId26" display="https://egrp365.ru/reestr?egrp=38:06:011231:5924"/>
    <hyperlink ref="B27" r:id="rId27" display="https://egrp365.ru/reestr?egrp=38:06:011231:5455"/>
    <hyperlink ref="B29" r:id="rId28" display="https://egrp365.ru/reestr?egrp=38:06:011231:1489"/>
    <hyperlink ref="B30" r:id="rId29" display="https://egrp365.ru/reestr?egrp=38:06:011231:5492"/>
    <hyperlink ref="B31" r:id="rId30" display="https://egrp365.ru/reestr?egrp=38:06:011231:5448"/>
    <hyperlink ref="B33" r:id="rId31" display="https://egrp365.ru/reestr?egrp=38:06:011231:5467"/>
    <hyperlink ref="B34" r:id="rId32" display="https://egrp365.ru/reestr?egrp=38:06:011231:1495"/>
    <hyperlink ref="B35" r:id="rId33" display="https://egrp365.ru/reestr?egrp=38:06:011231:1494"/>
    <hyperlink ref="B37" r:id="rId34" display="https://egrp365.ru/reestr?egrp=38:06:011231:1496"/>
    <hyperlink ref="B38" r:id="rId35" display="https://egrp365.ru/reestr?egrp=38:06:011231:1497"/>
    <hyperlink ref="B39" r:id="rId36" display="https://egrp365.ru/reestr?egrp=38:06:011231:1498"/>
    <hyperlink ref="B40" r:id="rId37" display="https://egrp365.ru/reestr?egrp=38:06:011231:1499"/>
    <hyperlink ref="B41" r:id="rId38" display="https://egrp365.ru/reestr?egrp=38:06:011231:1500"/>
    <hyperlink ref="B42" r:id="rId39" display="https://egrp365.ru/reestr?egrp=38:06:011231:1501"/>
    <hyperlink ref="B43" r:id="rId40" display="https://egrp365.ru/reestr?egrp=38:06:011231:1502"/>
    <hyperlink ref="B44" r:id="rId41" display="https://egrp365.ru/reestr?egrp=38:06:011231:1503"/>
    <hyperlink ref="B45" r:id="rId42" display="https://egrp365.ru/reestr?egrp=38:06:011231:1357"/>
    <hyperlink ref="B46" r:id="rId43" display="https://egrp365.ru/reestr?egrp=38:06:011231:1358"/>
    <hyperlink ref="B47" r:id="rId44" display="https://egrp365.ru/reestr?egrp=38:06:011231:1359"/>
    <hyperlink ref="B48" r:id="rId45" display="https://egrp365.ru/reestr?egrp=38:06:011231:5049"/>
    <hyperlink ref="B49" r:id="rId46" display="https://egrp365.ru/reestr?egrp=38:06:011231:1361"/>
    <hyperlink ref="B50" r:id="rId47" display="https://egrp365.ru/reestr?egrp=38:06:011231:5032"/>
    <hyperlink ref="B51" r:id="rId48" display="https://egrp365.ru/reestr?egrp=38:06:011231:1363"/>
    <hyperlink ref="B52" r:id="rId49" display="https://egrp365.ru/reestr?egrp=38:06:011231:1364"/>
    <hyperlink ref="B53" r:id="rId50" display="https://egrp365.ru/reestr?egrp=38:06:011231:1365"/>
    <hyperlink ref="B54" r:id="rId51" display="https://egrp365.ru/reestr?egrp=38:06:011231:5242"/>
    <hyperlink ref="B56" r:id="rId52" display="https://egrp365.ru/reestr?egrp=38:06:011231:3753"/>
    <hyperlink ref="B57" r:id="rId53" display="https://egrp365.ru/reestr?egrp=38:06:011231:1369"/>
    <hyperlink ref="B59" r:id="rId54" display="https://egrp365.ru/reestr?egrp=38:06:011231:1371"/>
    <hyperlink ref="B58" r:id="rId55" display="https://egrp365.ru/reestr?egrp=38:06:011231:1370"/>
    <hyperlink ref="B60" r:id="rId56" display="https://egrp365.ru/reestr?egrp=38:06:011231:1372"/>
    <hyperlink ref="B61" r:id="rId57" display="https://egrp365.ru/reestr?egrp=38:06:011231:5449"/>
    <hyperlink ref="B63" r:id="rId58" display="https://egrp365.ru/reestr?egrp=38:06:011231:1375"/>
    <hyperlink ref="B62" r:id="rId59" display="https://egrp365.ru/reestr?egrp=38:06:011231:1374"/>
    <hyperlink ref="B64" r:id="rId60" display="https://egrp365.ru/reestr?egrp=38:06:011231:1376"/>
    <hyperlink ref="B66" r:id="rId61" display="https://egrp365.ru/reestr?egrp=38:06:011231:1378"/>
    <hyperlink ref="B67" r:id="rId62" display="https://egrp365.ru/reestr?egrp=38:06:011231:1379"/>
    <hyperlink ref="B68" r:id="rId63" display="https://egrp365.ru/reestr?egrp=38:06:011231:5905"/>
    <hyperlink ref="B69" r:id="rId64" display="https://egrp365.ru/reestr?egrp=38:06:011231:1381"/>
    <hyperlink ref="B70" r:id="rId65" display="https://egrp365.ru/reestr?egrp=38:06:011231:7623"/>
    <hyperlink ref="B71" r:id="rId66" display="https://egrp365.ru/reestr?egrp=38:06:011231:1383"/>
    <hyperlink ref="B72" r:id="rId67" display="https://egrp365.ru/reestr?egrp=38:06:011231:1384"/>
    <hyperlink ref="B74" r:id="rId68" display="https://egrp365.ru/reestr?egrp=38:06:011231:3647"/>
    <hyperlink ref="B73" r:id="rId69" display="https://egrp365.ru/reestr?egrp=38:06:011231:1385"/>
    <hyperlink ref="B75" r:id="rId70" display="https://egrp365.ru/reestr?egrp=38:06:011231:1387"/>
    <hyperlink ref="B77" r:id="rId71" display="https://egrp365.ru/reestr?egrp=38:06:011231:1389"/>
    <hyperlink ref="B78" r:id="rId72" display="https://egrp365.ru/reestr?egrp=38:06:011231:1390"/>
    <hyperlink ref="B76" r:id="rId73" display="https://egrp365.ru/reestr?egrp=38:06:011231:1388"/>
    <hyperlink ref="B79" r:id="rId74" display="https://egrp365.ru/reestr?egrp=38:06:011231:1391"/>
    <hyperlink ref="B80" r:id="rId75" display="https://egrp365.ru/reestr?egrp=38:06:011231:1392"/>
    <hyperlink ref="B83" r:id="rId76" display="https://egrp365.ru/reestr?egrp=38:06:011231:5452"/>
    <hyperlink ref="B82" r:id="rId77" display="https://egrp365.ru/reestr?egrp=38:06:011231:1394"/>
    <hyperlink ref="B85" r:id="rId78" display="https://egrp365.ru/reestr?egrp=38:06:011231:1397"/>
    <hyperlink ref="B84" r:id="rId79" display="https://egrp365.ru/reestr?egrp=38:06:011231:1396"/>
    <hyperlink ref="B87" r:id="rId80" display="https://egrp365.ru/reestr?egrp=38:06:011231:5581"/>
    <hyperlink ref="B86" r:id="rId81" display="https://egrp365.ru/reestr?egrp=38:06:011231:1398"/>
    <hyperlink ref="B88" r:id="rId82" display="https://egrp365.ru/reestr?egrp=38:06:011231:1400"/>
    <hyperlink ref="B89" r:id="rId83" display="https://egrp365.ru/reestr?egrp=38:06:011231:1401"/>
    <hyperlink ref="B91" r:id="rId84" display="https://egrp365.ru/reestr?egrp=38:06:011231:1403"/>
    <hyperlink ref="B90" r:id="rId85" display="https://egrp365.ru/reestr?egrp=38:06:011231:1402"/>
    <hyperlink ref="B93" r:id="rId86" display="https://egrp365.ru/reestr?egrp=38:06:011231:7940"/>
    <hyperlink ref="B92" r:id="rId87" display="https://egrp365.ru/reestr?egrp=38:06:011231:1404"/>
    <hyperlink ref="B95" r:id="rId88" display="https://egrp365.ru/reestr?egrp=38:06:011231:1407"/>
    <hyperlink ref="B94" r:id="rId89" display="https://egrp365.ru/reestr?egrp=38:06:011231:1406"/>
    <hyperlink ref="B97" r:id="rId90" display="https://egrp365.ru/reestr?egrp=38:06:011231:1409"/>
    <hyperlink ref="B96" r:id="rId91" display="https://egrp365.ru/reestr?egrp=38:06:011231:1408"/>
    <hyperlink ref="B99" r:id="rId92" display="https://egrp365.ru/reestr?egrp=38:06:011231:1411"/>
    <hyperlink ref="B98" r:id="rId93" display="https://egrp365.ru/reestr?egrp=38:06:011231:5453"/>
    <hyperlink ref="B100" r:id="rId94" display="https://egrp365.ru/reestr?egrp=38:06:011231:3728"/>
    <hyperlink ref="B101" r:id="rId95" display="https://egrp365.ru/reestr?egrp=38:06:011231:7579"/>
    <hyperlink ref="B103" r:id="rId96" display="https://egrp365.ru/reestr?egrp=38:06:011231:1415"/>
    <hyperlink ref="B102" r:id="rId97" display="https://egrp365.ru/reestr?egrp=38:06:011231:1414"/>
    <hyperlink ref="B105" r:id="rId98" display="https://egrp365.ru/reestr?egrp=38:06:011231:1417"/>
    <hyperlink ref="B104" r:id="rId99" display="https://egrp365.ru/reestr?egrp=38:06:011231:1416"/>
    <hyperlink ref="B107" r:id="rId100" display="https://egrp365.ru/reestr?egrp=38:06:011231:1419"/>
    <hyperlink ref="B106" r:id="rId101" display="https://egrp365.ru/reestr?egrp=38:06:011231:1418"/>
    <hyperlink ref="B108" r:id="rId102" display="https://egrp365.ru/reestr?egrp=38:06:011231:1420"/>
    <hyperlink ref="B110" r:id="rId103" display="https://egrp365.ru/reestr?egrp=38:06:011231:1422"/>
    <hyperlink ref="B109" r:id="rId104" display="https://egrp365.ru/reestr?egrp=38:06:011231:3711"/>
    <hyperlink ref="B111" r:id="rId105" display="https://egrp365.ru/reestr?egrp=38:06:011231:1423"/>
    <hyperlink ref="B112" r:id="rId106" display="https://egrp365.ru/reestr?egrp=38:06:011231:1424"/>
    <hyperlink ref="B113" r:id="rId107" display="https://egrp365.ru/reestr?egrp=38:06:011231:1425"/>
    <hyperlink ref="B114" r:id="rId108" display="https://egrp365.ru/reestr?egrp=38:06:011231:1426"/>
    <hyperlink ref="B115" r:id="rId109" display="https://egrp365.ru/reestr?egrp=38:06:011231:1427"/>
    <hyperlink ref="B116" r:id="rId110" display="https://egrp365.ru/reestr?egrp=38:06:011231:1428"/>
    <hyperlink ref="B117" r:id="rId111" display="https://egrp365.ru/reestr?egrp=38:06:011231:1429"/>
    <hyperlink ref="B118" r:id="rId112" display="https://egrp365.ru/reestr?egrp=38:06:011231:7788"/>
    <hyperlink ref="B119" r:id="rId113" display="https://egrp365.ru/reestr?egrp=38:06:011231:1431"/>
    <hyperlink ref="B121" r:id="rId114" display="https://egrp365.ru/reestr?egrp=38:06:011231:1433"/>
    <hyperlink ref="B120" r:id="rId115" display="https://egrp365.ru/reestr?egrp=38:06:011231:1432"/>
    <hyperlink ref="B123" r:id="rId116" display="https://egrp365.ru/reestr?egrp=38:06:011231:1435"/>
    <hyperlink ref="B124" r:id="rId117" display="https://egrp365.ru/reestr?egrp=38:06:011231:4385"/>
    <hyperlink ref="B125" r:id="rId118" display="https://egrp365.ru/reestr?egrp=38:06:011231:5458"/>
    <hyperlink ref="B127" r:id="rId119" display="https://egrp365.ru/reestr?egrp=38:06:011231:1439"/>
    <hyperlink ref="B126" r:id="rId120" display="https://egrp365.ru/reestr?egrp=38:06:011231:1438"/>
    <hyperlink ref="B129" r:id="rId121" display="https://egrp365.ru/reestr?egrp=38:06:011231:1441"/>
    <hyperlink ref="B128" r:id="rId122" display="https://egrp365.ru/reestr?egrp=38:06:011231:1440"/>
    <hyperlink ref="B130" r:id="rId123" display="https://egrp365.ru/reestr?egrp=38:06:011231:1442"/>
    <hyperlink ref="B131" r:id="rId124" display="https://egrp365.ru/reestr?egrp=38:06:011231:1443"/>
    <hyperlink ref="B132" r:id="rId125" display="https://egrp365.ru/reestr?egrp=38:06:011231:1444"/>
    <hyperlink ref="B133" r:id="rId126" display="https://egrp365.ru/reestr?egrp=38:06:011231:1445"/>
    <hyperlink ref="B135" r:id="rId127" display="https://egrp365.ru/reestr?egrp=38:06:011231:1448"/>
    <hyperlink ref="B134" r:id="rId128" display="https://egrp365.ru/reestr?egrp=38:06:011231:5462"/>
    <hyperlink ref="B136" r:id="rId129" display="https://egrp365.ru/reestr?egrp=38:06:011231:1449"/>
    <hyperlink ref="B137" r:id="rId130" display="https://egrp365.ru/reestr?egrp=38:06:011231:1450"/>
    <hyperlink ref="B139" r:id="rId131" display="https://egrp365.ru/reestr?egrp=38:06:011231:1452"/>
    <hyperlink ref="B138" r:id="rId132" display="https://egrp365.ru/reestr?egrp=38:06:011231:1451"/>
    <hyperlink ref="B140" r:id="rId133" display="https://egrp365.ru/reestr?egrp=38:06:011231:1453"/>
    <hyperlink ref="B141" r:id="rId134" display="https://egrp365.ru/reestr?egrp=38:06:011231:1454"/>
    <hyperlink ref="B142" r:id="rId135" display="https://egrp365.ru/reestr?egrp=38:06:011231:1455"/>
    <hyperlink ref="B143" r:id="rId136" display="https://egrp365.ru/reestr?egrp=38:06:011231:1456"/>
    <hyperlink ref="B144" r:id="rId137" display="https://egrp365.ru/reestr?egrp=38:06:011231:1457"/>
    <hyperlink ref="B145" r:id="rId138" display="https://egrp365.ru/reestr?egrp=38:06:011231:1458"/>
    <hyperlink ref="B146" r:id="rId139" display="https://egrp365.ru/reestr?egrp=38:06:011231:5123"/>
    <hyperlink ref="B147" r:id="rId140" display="https://egrp365.ru/reestr?egrp=38:06:011231:1460"/>
    <hyperlink ref="B148" r:id="rId141" display="https://egrp365.ru/reestr?egrp=38:06:011231:1461"/>
    <hyperlink ref="B149" r:id="rId142" display="https://egrp365.ru/reestr?egrp=38:06:011231:1462"/>
    <hyperlink ref="B151" r:id="rId143" display="https://egrp365.ru/reestr?egrp=38:06:011231:1464"/>
    <hyperlink ref="B150" r:id="rId144" display="https://egrp365.ru/reestr?egrp=38:06:011231:1463"/>
    <hyperlink ref="B153" r:id="rId145" display="https://egrp365.ru/reestr?egrp=38:06:011231:1466"/>
    <hyperlink ref="B152" r:id="rId146" display="https://egrp365.ru/reestr?egrp=38:06:011231:1465"/>
    <hyperlink ref="B155" r:id="rId147" display="https://egrp365.ru/reestr?egrp=38:06:011231:1468"/>
    <hyperlink ref="B154" r:id="rId148" display="https://egrp365.ru/reestr?egrp=38:06:011231:1467"/>
    <hyperlink ref="B156" r:id="rId149" display="https://egrp365.ru/reestr?egrp=38:06:011231:1469"/>
    <hyperlink ref="B159" r:id="rId150" display="https://egrp365.ru/reestr?egrp=38:06:011231:5461"/>
    <hyperlink ref="B157" r:id="rId151" display="https://egrp365.ru/reestr?egrp=38:06:011231:1470"/>
    <hyperlink ref="B160" r:id="rId152" display="https://egrp365.ru/reestr?egrp=38:06:011231:1473"/>
    <hyperlink ref="B158" r:id="rId153" display="https://egrp365.ru/reestr?egrp=38:06:011231:1471"/>
    <hyperlink ref="B161" r:id="rId154" display="https://egrp365.ru/reestr?egrp=38:06:011231:1474"/>
    <hyperlink ref="B55" r:id="rId155" display="https://egrp365.ru/reestr?egrp=38:06:011231:1367"/>
    <hyperlink ref="B36" r:id="rId156" display="https://egrp365.ru/reestr?egrp=38:06:011231:1495"/>
    <hyperlink ref="B22" r:id="rId157" display="https://egrp365.ru/reestr?egrp=38:06:011231:1482"/>
    <hyperlink ref="B65" r:id="rId158" display="https://egrp365.org/reestr?egrp=38:06:011231:1377"/>
  </hyperlinks>
  <printOptions gridLines="1"/>
  <pageMargins left="0.51181102362204722" right="0.19685039370078741" top="0.19685039370078741" bottom="0.19685039370078741" header="0.31496062992125984" footer="0.31496062992125984"/>
  <pageSetup paperSize="9" scale="55" fitToHeight="0" orientation="landscape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Валера</cp:lastModifiedBy>
  <cp:lastPrinted>2020-06-20T05:55:26Z</cp:lastPrinted>
  <dcterms:created xsi:type="dcterms:W3CDTF">2018-04-23T10:22:26Z</dcterms:created>
  <dcterms:modified xsi:type="dcterms:W3CDTF">2024-06-27T11:12:03Z</dcterms:modified>
</cp:coreProperties>
</file>