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ДОВОДСТВО 13,05,19\ДОЛГИ САДОВОДОВ\"/>
    </mc:Choice>
  </mc:AlternateContent>
  <xr:revisionPtr revIDLastSave="0" documentId="13_ncr:1_{5C1454D4-1892-415D-B108-1DF6C78F35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лг" sheetId="1" r:id="rId1"/>
  </sheets>
  <definedNames>
    <definedName name="_xlnm._FilterDatabase" localSheetId="0" hidden="1">Долг!$A$1:$R$162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2" i="1" l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2" i="1"/>
  <c r="R30" i="1"/>
  <c r="R31" i="1"/>
  <c r="R32" i="1"/>
  <c r="R33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29" i="1"/>
  <c r="G162" i="1"/>
  <c r="R3" i="1" l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8" i="1"/>
  <c r="R19" i="1"/>
  <c r="R20" i="1"/>
  <c r="R21" i="1"/>
  <c r="R22" i="1"/>
  <c r="R23" i="1"/>
  <c r="R24" i="1"/>
  <c r="R25" i="1"/>
  <c r="R26" i="1"/>
  <c r="R27" i="1"/>
  <c r="R28" i="1"/>
  <c r="R2" i="1"/>
  <c r="H162" i="1"/>
  <c r="I162" i="1" l="1"/>
  <c r="I1048576" i="1" s="1"/>
  <c r="C162" i="1" l="1"/>
  <c r="J162" i="1"/>
  <c r="J1048576" i="1" s="1"/>
  <c r="K162" i="1"/>
  <c r="D158" i="1" l="1"/>
  <c r="P17" i="1" l="1"/>
  <c r="P34" i="1"/>
  <c r="O17" i="1"/>
  <c r="O34" i="1"/>
  <c r="N17" i="1"/>
  <c r="N34" i="1"/>
  <c r="R34" i="1" s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9" i="1"/>
  <c r="D160" i="1"/>
  <c r="D161" i="1"/>
  <c r="D2" i="1"/>
  <c r="R17" i="1" l="1"/>
  <c r="P162" i="1"/>
  <c r="L162" i="1"/>
  <c r="O162" i="1"/>
  <c r="E162" i="1"/>
  <c r="M162" i="1"/>
  <c r="N162" i="1"/>
  <c r="D162" i="1" l="1"/>
  <c r="Q162" i="1" l="1"/>
  <c r="R162" i="1" l="1"/>
</calcChain>
</file>

<file path=xl/sharedStrings.xml><?xml version="1.0" encoding="utf-8"?>
<sst xmlns="http://schemas.openxmlformats.org/spreadsheetml/2006/main" count="179" uniqueCount="178">
  <si>
    <t>Долг за скважину</t>
  </si>
  <si>
    <t>площадь участка</t>
  </si>
  <si>
    <t>Адрес участка</t>
  </si>
  <si>
    <t>Базис за скважину</t>
  </si>
  <si>
    <t>Базис за членские взносы</t>
  </si>
  <si>
    <t>Сумма долгов</t>
  </si>
  <si>
    <t>Кадастровый номер</t>
  </si>
  <si>
    <t>38:06:011231:4203</t>
  </si>
  <si>
    <t> 38:06:011231:1347</t>
  </si>
  <si>
    <t> 38:06:011231:4826</t>
  </si>
  <si>
    <t> 38:06:011231:1345</t>
  </si>
  <si>
    <t> 38:06:011231:4733</t>
  </si>
  <si>
    <t> 38:06:011231:1349</t>
  </si>
  <si>
    <t> 38:06:011231:1350</t>
  </si>
  <si>
    <t> 38:06:011231:1351</t>
  </si>
  <si>
    <t> 38:06:011231:4656</t>
  </si>
  <si>
    <t> 38:06:011231:5454</t>
  </si>
  <si>
    <t> 38:06:011231:3669</t>
  </si>
  <si>
    <t> 38:06:011231:5266</t>
  </si>
  <si>
    <t> 38:06:011231:1355</t>
  </si>
  <si>
    <t> 38:06:011231:1475</t>
  </si>
  <si>
    <t>38:06:011231:1476</t>
  </si>
  <si>
    <t> 38:06:011231:367</t>
  </si>
  <si>
    <t> 38:06:011231:4860</t>
  </si>
  <si>
    <t>38:06:011231:1479</t>
  </si>
  <si>
    <t> 38:06:011231:5819</t>
  </si>
  <si>
    <t> 38:06:011231:1480</t>
  </si>
  <si>
    <t> 38:06:011231:7911</t>
  </si>
  <si>
    <t> 38:06:011231:1483</t>
  </si>
  <si>
    <t> 38:06:011231:1488</t>
  </si>
  <si>
    <t>38:06:011231:1492</t>
  </si>
  <si>
    <t>38:06:011231:5924</t>
  </si>
  <si>
    <t> 38:06:011231:5326</t>
  </si>
  <si>
    <t>38:06:011231:5455</t>
  </si>
  <si>
    <t>38:06:011231:1489</t>
  </si>
  <si>
    <t>38:06:011231:5492</t>
  </si>
  <si>
    <t>38:06:011231:5448</t>
  </si>
  <si>
    <t>38:06:011231:5467</t>
  </si>
  <si>
    <t>38:06:011231:1495</t>
  </si>
  <si>
    <t>38:06:011231:1494</t>
  </si>
  <si>
    <t>38:06:011231:1496</t>
  </si>
  <si>
    <t>38:06:011231:1497</t>
  </si>
  <si>
    <t>38:06:011231:1498</t>
  </si>
  <si>
    <t>38:06:011231:1499</t>
  </si>
  <si>
    <t> 38:06:011231:1500</t>
  </si>
  <si>
    <t>38:06:011231:1501</t>
  </si>
  <si>
    <t>38:06:011231:1502</t>
  </si>
  <si>
    <t>38:06:011231:1503</t>
  </si>
  <si>
    <t>38:06:011231:1357</t>
  </si>
  <si>
    <t>38:06:011231:1358</t>
  </si>
  <si>
    <t>38:06:011231:1359</t>
  </si>
  <si>
    <t>38:06:011231:5049</t>
  </si>
  <si>
    <t>38:06:011231:1361</t>
  </si>
  <si>
    <t>38:06:011231:5032</t>
  </si>
  <si>
    <t>38:06:011231:1363</t>
  </si>
  <si>
    <t>38:06:011231:1364</t>
  </si>
  <si>
    <t>38:06:011231:1365</t>
  </si>
  <si>
    <t>38:06:011231:5242</t>
  </si>
  <si>
    <t> 38:06:011231:3753</t>
  </si>
  <si>
    <t>38:06:011231:1369</t>
  </si>
  <si>
    <t>38:06:011231:1371</t>
  </si>
  <si>
    <t>38:06:011231:1370</t>
  </si>
  <si>
    <t>38:06:011231:1372</t>
  </si>
  <si>
    <t> 38:06:011231:5449</t>
  </si>
  <si>
    <t>38:06:011231:1375</t>
  </si>
  <si>
    <t>38:06:011231:1374</t>
  </si>
  <si>
    <t>38:06:011231:1376</t>
  </si>
  <si>
    <t>38:06:011231:1378</t>
  </si>
  <si>
    <t>38:06:011231:1379</t>
  </si>
  <si>
    <t>38:06:011231:5905</t>
  </si>
  <si>
    <t>38:06:011231:1381</t>
  </si>
  <si>
    <t>38:06:011231:7623</t>
  </si>
  <si>
    <t>38:06:011231:1383</t>
  </si>
  <si>
    <t>38:06:011231:1384</t>
  </si>
  <si>
    <t>38:06:011231:3647</t>
  </si>
  <si>
    <t>38:06:011231:1385</t>
  </si>
  <si>
    <t>38:06:011231:1387</t>
  </si>
  <si>
    <t>38:06:011231:1389</t>
  </si>
  <si>
    <t>38:06:011231:1390</t>
  </si>
  <si>
    <t>38:06:011231:1388</t>
  </si>
  <si>
    <t>38:06:011231:1391</t>
  </si>
  <si>
    <t>38:06:011231:1392</t>
  </si>
  <si>
    <t>38:06:011231:5452</t>
  </si>
  <si>
    <t>38:06:011231:1394</t>
  </si>
  <si>
    <t>38:06:011231:1397</t>
  </si>
  <si>
    <t>38:06:011231:1396</t>
  </si>
  <si>
    <t>38:06:011231:5581</t>
  </si>
  <si>
    <t>38:06:011231:1398</t>
  </si>
  <si>
    <t>38:06:011231:1400</t>
  </si>
  <si>
    <t>38:06:011231:1401</t>
  </si>
  <si>
    <t>38:06:011231:1403</t>
  </si>
  <si>
    <t>38:06:011231:1402</t>
  </si>
  <si>
    <t>38:06:011231:7940</t>
  </si>
  <si>
    <t>38:06:011231:1404</t>
  </si>
  <si>
    <t>38:06:011231:1407</t>
  </si>
  <si>
    <t>38:06:011231:1406</t>
  </si>
  <si>
    <t>38:06:011231:1409</t>
  </si>
  <si>
    <t>38:06:011231:1408</t>
  </si>
  <si>
    <t> 38:06:011231:1411</t>
  </si>
  <si>
    <t>38:06:011231:5453</t>
  </si>
  <si>
    <t>38:06:011231:3728</t>
  </si>
  <si>
    <t>38:06:011231:7579</t>
  </si>
  <si>
    <t>38:06:011231:1415</t>
  </si>
  <si>
    <t>38:06:011231:1414</t>
  </si>
  <si>
    <t>38:06:011231:1417</t>
  </si>
  <si>
    <t>38:06:011231:1416</t>
  </si>
  <si>
    <t>38:06:011231:1419</t>
  </si>
  <si>
    <t>38:06:011231:1418</t>
  </si>
  <si>
    <t>38:06:011231:1420</t>
  </si>
  <si>
    <t>38:06:011231:1422</t>
  </si>
  <si>
    <t>38:06:011231:3711</t>
  </si>
  <si>
    <t>38:06:011231:1423</t>
  </si>
  <si>
    <t>38:06:011231:1424</t>
  </si>
  <si>
    <t>38:06:011231:1425</t>
  </si>
  <si>
    <t>38:06:011231:1426</t>
  </si>
  <si>
    <t>38:06:011231:1427</t>
  </si>
  <si>
    <t>38:06:011231:1428</t>
  </si>
  <si>
    <t>38:06:011231:1429</t>
  </si>
  <si>
    <t>38:06:011231:7788</t>
  </si>
  <si>
    <t>38:06:011231:1431</t>
  </si>
  <si>
    <t>38:06:011231:1433</t>
  </si>
  <si>
    <t>38:06:011231:1432</t>
  </si>
  <si>
    <t>38:06:011231:1435</t>
  </si>
  <si>
    <t>38:06:011231:4385</t>
  </si>
  <si>
    <t>38:06:011231:5458</t>
  </si>
  <si>
    <t>38:06:011231:1439</t>
  </si>
  <si>
    <t>38:06:011231:1438</t>
  </si>
  <si>
    <t>38:06:011231:1441</t>
  </si>
  <si>
    <t>38:06:011231:1440</t>
  </si>
  <si>
    <t>38:06:011231:1442</t>
  </si>
  <si>
    <t>38:06:011231:1443</t>
  </si>
  <si>
    <t>38:06:011231:1444</t>
  </si>
  <si>
    <t>38:06:011231:1445</t>
  </si>
  <si>
    <t>38:06:011231:1448</t>
  </si>
  <si>
    <t>38:06:011231:5462</t>
  </si>
  <si>
    <t>38:06:011231:1449</t>
  </si>
  <si>
    <t>38:06:011231:1450</t>
  </si>
  <si>
    <t>38:06:011231:1452</t>
  </si>
  <si>
    <t>38:06:011231:1451</t>
  </si>
  <si>
    <t>38:06:011231:1453</t>
  </si>
  <si>
    <t>38:06:011231:1454</t>
  </si>
  <si>
    <t>38:06:011231:1455</t>
  </si>
  <si>
    <t>38:06:011231:1456</t>
  </si>
  <si>
    <t>38:06:011231:1457</t>
  </si>
  <si>
    <t>38:06:011231:1458</t>
  </si>
  <si>
    <t>38:06:011231:5123</t>
  </si>
  <si>
    <t>38:06:011231:1460</t>
  </si>
  <si>
    <t>38:06:011231:1461</t>
  </si>
  <si>
    <t>38:06:011231:1462</t>
  </si>
  <si>
    <t>38:06:011231:1464</t>
  </si>
  <si>
    <t>38:06:011231:1463</t>
  </si>
  <si>
    <t>38:06:011231:1466</t>
  </si>
  <si>
    <t>38:06:011231:1465</t>
  </si>
  <si>
    <t>38:06:011231:1468</t>
  </si>
  <si>
    <t>38:06:011231:1467</t>
  </si>
  <si>
    <t>38:06:011231:1469</t>
  </si>
  <si>
    <t>38:06:011231:5461</t>
  </si>
  <si>
    <t>38:06:011231:1470</t>
  </si>
  <si>
    <t>38:06:011231:1473</t>
  </si>
  <si>
    <t>38:06:011231:1471</t>
  </si>
  <si>
    <t>38:06:011231:1474</t>
  </si>
  <si>
    <t>38:06:011231:1367</t>
  </si>
  <si>
    <t>38:06:011231:1482</t>
  </si>
  <si>
    <t>38:06:011231:9534</t>
  </si>
  <si>
    <t>38:06:011231:1377</t>
  </si>
  <si>
    <t>Членские взносы за 2023год.</t>
  </si>
  <si>
    <t>35/33</t>
  </si>
  <si>
    <t>Членские взносы за 2024год.</t>
  </si>
  <si>
    <t>.</t>
  </si>
  <si>
    <t>Членские взносы за 2025год.</t>
  </si>
  <si>
    <t>Членские взносы за 2026год.</t>
  </si>
  <si>
    <t>Членские взносы за 2022год.</t>
  </si>
  <si>
    <t>Членские взносы за 2021год.</t>
  </si>
  <si>
    <t>Членские взносы за 2020год.</t>
  </si>
  <si>
    <t>Членские взносы за 2019год.</t>
  </si>
  <si>
    <t>Членские взносы за 2018год.</t>
  </si>
  <si>
    <t>Членские взносы за 2017год.</t>
  </si>
  <si>
    <t>Членские взносы за 2016год.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</si>
</sst>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"/>
  </numFmts>
  <fonts count="4" x14ac:knownFonts="1">
    <font>
      <sz val="11"/>
      <color theme="1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6">
    <xf numFmtId="0" fontId="0" fillId="0" borderId="0" xfId="0"/>
    <xf numFmtId="164" fontId="0" fillId="0" borderId="0" xfId="0" applyNumberFormat="1"/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 wrapText="1"/>
    </xf>
    <xf numFmtId="164" fontId="1" fillId="0" borderId="0" xfId="0" applyNumberFormat="1" applyFont="1"/>
    <xf numFmtId="0" fontId="2" fillId="0" borderId="3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2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0" fontId="3" fillId="0" borderId="0" xfId="1" applyFill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164" fontId="2" fillId="4" borderId="3" xfId="0" applyNumberFormat="1" applyFont="1" applyFill="1" applyBorder="1" applyAlignment="1">
      <alignment horizontal="center" vertical="center"/>
    </xf>
    <xf numFmtId="164" fontId="2" fillId="4" borderId="2" xfId="0" applyNumberFormat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2" fillId="5" borderId="3" xfId="0" applyFont="1" applyFill="1" applyBorder="1" applyAlignment="1">
      <alignment horizontal="center" vertical="center" wrapText="1"/>
    </xf>
    <xf numFmtId="164" fontId="2" fillId="5" borderId="3" xfId="0" applyNumberFormat="1" applyFont="1" applyFill="1" applyBorder="1" applyAlignment="1">
      <alignment horizontal="center" vertical="center"/>
    </xf>
    <xf numFmtId="164" fontId="2" fillId="5" borderId="2" xfId="0" applyNumberFormat="1" applyFont="1" applyFill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164" fontId="2" fillId="2" borderId="0" xfId="0" applyNumberFormat="1" applyFont="1" applyFill="1" applyAlignment="1">
      <alignment vertical="center" wrapText="1"/>
    </xf>
    <xf numFmtId="0" fontId="3" fillId="6" borderId="3" xfId="1" applyNumberFormat="1" applyFill="1" applyBorder="1" applyAlignment="1">
      <alignment horizontal="center" vertical="center" wrapText="1"/>
    </xf>
    <xf numFmtId="164" fontId="0" fillId="3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164" fontId="2" fillId="0" borderId="3" xfId="0" applyNumberFormat="1" applyFont="1" applyBorder="1" applyAlignment="1">
      <alignment vertical="center"/>
    </xf>
    <xf numFmtId="164" fontId="2" fillId="0" borderId="3" xfId="0" applyNumberFormat="1" applyFont="1" applyBorder="1" applyAlignment="1">
      <alignment vertical="center" wrapText="1"/>
    </xf>
    <xf numFmtId="0" fontId="3" fillId="0" borderId="3" xfId="1" applyBorder="1" applyAlignment="1">
      <alignment horizontal="center" vertical="center"/>
    </xf>
    <xf numFmtId="0" fontId="3" fillId="0" borderId="3" xfId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egrp365.ru/reestr?egrp=38:06:011231:5924" TargetMode="External"/><Relationship Id="rId117" Type="http://schemas.openxmlformats.org/officeDocument/2006/relationships/hyperlink" Target="https://egrp365.ru/reestr?egrp=38:06:011231:4385" TargetMode="External"/><Relationship Id="rId21" Type="http://schemas.openxmlformats.org/officeDocument/2006/relationships/hyperlink" Target="https://egrp365.ru/reestr?egrp=38:06:011231:7911" TargetMode="External"/><Relationship Id="rId42" Type="http://schemas.openxmlformats.org/officeDocument/2006/relationships/hyperlink" Target="https://egrp365.ru/reestr?egrp=38:06:011231:1357" TargetMode="External"/><Relationship Id="rId47" Type="http://schemas.openxmlformats.org/officeDocument/2006/relationships/hyperlink" Target="https://egrp365.ru/reestr?egrp=38:06:011231:5032" TargetMode="External"/><Relationship Id="rId63" Type="http://schemas.openxmlformats.org/officeDocument/2006/relationships/hyperlink" Target="https://egrp365.ru/reestr?egrp=38:06:011231:5905" TargetMode="External"/><Relationship Id="rId68" Type="http://schemas.openxmlformats.org/officeDocument/2006/relationships/hyperlink" Target="https://egrp365.ru/reestr?egrp=38:06:011231:3647" TargetMode="External"/><Relationship Id="rId84" Type="http://schemas.openxmlformats.org/officeDocument/2006/relationships/hyperlink" Target="https://egrp365.ru/reestr?egrp=38:06:011231:1403" TargetMode="External"/><Relationship Id="rId89" Type="http://schemas.openxmlformats.org/officeDocument/2006/relationships/hyperlink" Target="https://egrp365.ru/reestr?egrp=38:06:011231:1406" TargetMode="External"/><Relationship Id="rId112" Type="http://schemas.openxmlformats.org/officeDocument/2006/relationships/hyperlink" Target="https://egrp365.ru/reestr?egrp=38:06:011231:7788" TargetMode="External"/><Relationship Id="rId133" Type="http://schemas.openxmlformats.org/officeDocument/2006/relationships/hyperlink" Target="https://egrp365.ru/reestr?egrp=38:06:011231:1453" TargetMode="External"/><Relationship Id="rId138" Type="http://schemas.openxmlformats.org/officeDocument/2006/relationships/hyperlink" Target="https://egrp365.ru/reestr?egrp=38:06:011231:1458" TargetMode="External"/><Relationship Id="rId154" Type="http://schemas.openxmlformats.org/officeDocument/2006/relationships/hyperlink" Target="https://egrp365.ru/reestr?egrp=38:06:011231:1474" TargetMode="External"/><Relationship Id="rId159" Type="http://schemas.openxmlformats.org/officeDocument/2006/relationships/printerSettings" Target="../printerSettings/printerSettings1.bin"/><Relationship Id="rId16" Type="http://schemas.openxmlformats.org/officeDocument/2006/relationships/hyperlink" Target="https://egrp365.ru/reestr?egrp=38:06:011231:367" TargetMode="External"/><Relationship Id="rId107" Type="http://schemas.openxmlformats.org/officeDocument/2006/relationships/hyperlink" Target="https://egrp365.ru/reestr?egrp=38:06:011231:1425" TargetMode="External"/><Relationship Id="rId11" Type="http://schemas.openxmlformats.org/officeDocument/2006/relationships/hyperlink" Target="https://egrp365.ru/reestr?egrp=38:06:011231:3669" TargetMode="External"/><Relationship Id="rId32" Type="http://schemas.openxmlformats.org/officeDocument/2006/relationships/hyperlink" Target="https://egrp365.ru/reestr?egrp=38:06:011231:1495" TargetMode="External"/><Relationship Id="rId37" Type="http://schemas.openxmlformats.org/officeDocument/2006/relationships/hyperlink" Target="https://egrp365.ru/reestr?egrp=38:06:011231:1499" TargetMode="External"/><Relationship Id="rId53" Type="http://schemas.openxmlformats.org/officeDocument/2006/relationships/hyperlink" Target="https://egrp365.ru/reestr?egrp=38:06:011231:1369" TargetMode="External"/><Relationship Id="rId58" Type="http://schemas.openxmlformats.org/officeDocument/2006/relationships/hyperlink" Target="https://egrp365.ru/reestr?egrp=38:06:011231:1375" TargetMode="External"/><Relationship Id="rId74" Type="http://schemas.openxmlformats.org/officeDocument/2006/relationships/hyperlink" Target="https://egrp365.ru/reestr?egrp=38:06:011231:1391" TargetMode="External"/><Relationship Id="rId79" Type="http://schemas.openxmlformats.org/officeDocument/2006/relationships/hyperlink" Target="https://egrp365.ru/reestr?egrp=38:06:011231:1396" TargetMode="External"/><Relationship Id="rId102" Type="http://schemas.openxmlformats.org/officeDocument/2006/relationships/hyperlink" Target="https://egrp365.ru/reestr?egrp=38:06:011231:1420" TargetMode="External"/><Relationship Id="rId123" Type="http://schemas.openxmlformats.org/officeDocument/2006/relationships/hyperlink" Target="https://egrp365.ru/reestr?egrp=38:06:011231:1442" TargetMode="External"/><Relationship Id="rId128" Type="http://schemas.openxmlformats.org/officeDocument/2006/relationships/hyperlink" Target="https://egrp365.ru/reestr?egrp=38:06:011231:5462" TargetMode="External"/><Relationship Id="rId144" Type="http://schemas.openxmlformats.org/officeDocument/2006/relationships/hyperlink" Target="https://egrp365.ru/reestr?egrp=38:06:011231:1463" TargetMode="External"/><Relationship Id="rId149" Type="http://schemas.openxmlformats.org/officeDocument/2006/relationships/hyperlink" Target="https://egrp365.ru/reestr?egrp=38:06:011231:1469" TargetMode="External"/><Relationship Id="rId5" Type="http://schemas.openxmlformats.org/officeDocument/2006/relationships/hyperlink" Target="https://egrp365.ru/reestr?egrp=38:06:011231:4733" TargetMode="External"/><Relationship Id="rId90" Type="http://schemas.openxmlformats.org/officeDocument/2006/relationships/hyperlink" Target="https://egrp365.ru/reestr?egrp=38:06:011231:1409" TargetMode="External"/><Relationship Id="rId95" Type="http://schemas.openxmlformats.org/officeDocument/2006/relationships/hyperlink" Target="https://egrp365.ru/reestr?egrp=38:06:011231:7579" TargetMode="External"/><Relationship Id="rId22" Type="http://schemas.openxmlformats.org/officeDocument/2006/relationships/hyperlink" Target="https://egrp365.ru/reestr?egrp=38:06:011231:1483" TargetMode="External"/><Relationship Id="rId27" Type="http://schemas.openxmlformats.org/officeDocument/2006/relationships/hyperlink" Target="https://egrp365.ru/reestr?egrp=38:06:011231:5455" TargetMode="External"/><Relationship Id="rId43" Type="http://schemas.openxmlformats.org/officeDocument/2006/relationships/hyperlink" Target="https://egrp365.ru/reestr?egrp=38:06:011231:1358" TargetMode="External"/><Relationship Id="rId48" Type="http://schemas.openxmlformats.org/officeDocument/2006/relationships/hyperlink" Target="https://egrp365.ru/reestr?egrp=38:06:011231:1363" TargetMode="External"/><Relationship Id="rId64" Type="http://schemas.openxmlformats.org/officeDocument/2006/relationships/hyperlink" Target="https://egrp365.ru/reestr?egrp=38:06:011231:1381" TargetMode="External"/><Relationship Id="rId69" Type="http://schemas.openxmlformats.org/officeDocument/2006/relationships/hyperlink" Target="https://egrp365.ru/reestr?egrp=38:06:011231:1385" TargetMode="External"/><Relationship Id="rId113" Type="http://schemas.openxmlformats.org/officeDocument/2006/relationships/hyperlink" Target="https://egrp365.ru/reestr?egrp=38:06:011231:1431" TargetMode="External"/><Relationship Id="rId118" Type="http://schemas.openxmlformats.org/officeDocument/2006/relationships/hyperlink" Target="https://egrp365.ru/reestr?egrp=38:06:011231:5458" TargetMode="External"/><Relationship Id="rId134" Type="http://schemas.openxmlformats.org/officeDocument/2006/relationships/hyperlink" Target="https://egrp365.ru/reestr?egrp=38:06:011231:1454" TargetMode="External"/><Relationship Id="rId139" Type="http://schemas.openxmlformats.org/officeDocument/2006/relationships/hyperlink" Target="https://egrp365.ru/reestr?egrp=38:06:011231:5123" TargetMode="External"/><Relationship Id="rId80" Type="http://schemas.openxmlformats.org/officeDocument/2006/relationships/hyperlink" Target="https://egrp365.ru/reestr?egrp=38:06:011231:5581" TargetMode="External"/><Relationship Id="rId85" Type="http://schemas.openxmlformats.org/officeDocument/2006/relationships/hyperlink" Target="https://egrp365.ru/reestr?egrp=38:06:011231:1402" TargetMode="External"/><Relationship Id="rId150" Type="http://schemas.openxmlformats.org/officeDocument/2006/relationships/hyperlink" Target="https://egrp365.ru/reestr?egrp=38:06:011231:5461" TargetMode="External"/><Relationship Id="rId155" Type="http://schemas.openxmlformats.org/officeDocument/2006/relationships/hyperlink" Target="https://egrp365.ru/reestr?egrp=38:06:011231:1367" TargetMode="External"/><Relationship Id="rId12" Type="http://schemas.openxmlformats.org/officeDocument/2006/relationships/hyperlink" Target="https://egrp365.ru/reestr?egrp=38:06:011231:5266" TargetMode="External"/><Relationship Id="rId17" Type="http://schemas.openxmlformats.org/officeDocument/2006/relationships/hyperlink" Target="https://egrp365.ru/reestr?egrp=38:06:011231:4860" TargetMode="External"/><Relationship Id="rId33" Type="http://schemas.openxmlformats.org/officeDocument/2006/relationships/hyperlink" Target="https://egrp365.ru/reestr?egrp=38:06:011231:1494" TargetMode="External"/><Relationship Id="rId38" Type="http://schemas.openxmlformats.org/officeDocument/2006/relationships/hyperlink" Target="https://egrp365.ru/reestr?egrp=38:06:011231:1500" TargetMode="External"/><Relationship Id="rId59" Type="http://schemas.openxmlformats.org/officeDocument/2006/relationships/hyperlink" Target="https://egrp365.ru/reestr?egrp=38:06:011231:1374" TargetMode="External"/><Relationship Id="rId103" Type="http://schemas.openxmlformats.org/officeDocument/2006/relationships/hyperlink" Target="https://egrp365.ru/reestr?egrp=38:06:011231:1422" TargetMode="External"/><Relationship Id="rId108" Type="http://schemas.openxmlformats.org/officeDocument/2006/relationships/hyperlink" Target="https://egrp365.ru/reestr?egrp=38:06:011231:1426" TargetMode="External"/><Relationship Id="rId124" Type="http://schemas.openxmlformats.org/officeDocument/2006/relationships/hyperlink" Target="https://egrp365.ru/reestr?egrp=38:06:011231:1443" TargetMode="External"/><Relationship Id="rId129" Type="http://schemas.openxmlformats.org/officeDocument/2006/relationships/hyperlink" Target="https://egrp365.ru/reestr?egrp=38:06:011231:1449" TargetMode="External"/><Relationship Id="rId20" Type="http://schemas.openxmlformats.org/officeDocument/2006/relationships/hyperlink" Target="https://egrp365.ru/reestr?egrp=38:06:011231:1480" TargetMode="External"/><Relationship Id="rId41" Type="http://schemas.openxmlformats.org/officeDocument/2006/relationships/hyperlink" Target="https://egrp365.ru/reestr?egrp=38:06:011231:1503" TargetMode="External"/><Relationship Id="rId54" Type="http://schemas.openxmlformats.org/officeDocument/2006/relationships/hyperlink" Target="https://egrp365.ru/reestr?egrp=38:06:011231:1371" TargetMode="External"/><Relationship Id="rId62" Type="http://schemas.openxmlformats.org/officeDocument/2006/relationships/hyperlink" Target="https://egrp365.ru/reestr?egrp=38:06:011231:1379" TargetMode="External"/><Relationship Id="rId70" Type="http://schemas.openxmlformats.org/officeDocument/2006/relationships/hyperlink" Target="https://egrp365.ru/reestr?egrp=38:06:011231:1387" TargetMode="External"/><Relationship Id="rId75" Type="http://schemas.openxmlformats.org/officeDocument/2006/relationships/hyperlink" Target="https://egrp365.ru/reestr?egrp=38:06:011231:1392" TargetMode="External"/><Relationship Id="rId83" Type="http://schemas.openxmlformats.org/officeDocument/2006/relationships/hyperlink" Target="https://egrp365.ru/reestr?egrp=38:06:011231:1401" TargetMode="External"/><Relationship Id="rId88" Type="http://schemas.openxmlformats.org/officeDocument/2006/relationships/hyperlink" Target="https://egrp365.ru/reestr?egrp=38:06:011231:1407" TargetMode="External"/><Relationship Id="rId91" Type="http://schemas.openxmlformats.org/officeDocument/2006/relationships/hyperlink" Target="https://egrp365.ru/reestr?egrp=38:06:011231:1408" TargetMode="External"/><Relationship Id="rId96" Type="http://schemas.openxmlformats.org/officeDocument/2006/relationships/hyperlink" Target="https://egrp365.ru/reestr?egrp=38:06:011231:1415" TargetMode="External"/><Relationship Id="rId111" Type="http://schemas.openxmlformats.org/officeDocument/2006/relationships/hyperlink" Target="https://egrp365.ru/reestr?egrp=38:06:011231:1429" TargetMode="External"/><Relationship Id="rId132" Type="http://schemas.openxmlformats.org/officeDocument/2006/relationships/hyperlink" Target="https://egrp365.ru/reestr?egrp=38:06:011231:1451" TargetMode="External"/><Relationship Id="rId140" Type="http://schemas.openxmlformats.org/officeDocument/2006/relationships/hyperlink" Target="https://egrp365.ru/reestr?egrp=38:06:011231:1460" TargetMode="External"/><Relationship Id="rId145" Type="http://schemas.openxmlformats.org/officeDocument/2006/relationships/hyperlink" Target="https://egrp365.ru/reestr?egrp=38:06:011231:1466" TargetMode="External"/><Relationship Id="rId153" Type="http://schemas.openxmlformats.org/officeDocument/2006/relationships/hyperlink" Target="https://egrp365.ru/reestr?egrp=38:06:011231:1471" TargetMode="External"/><Relationship Id="rId1" Type="http://schemas.openxmlformats.org/officeDocument/2006/relationships/hyperlink" Target="https://egrp365.ru/reestr?egrp=38:06:011231:4203" TargetMode="External"/><Relationship Id="rId6" Type="http://schemas.openxmlformats.org/officeDocument/2006/relationships/hyperlink" Target="https://egrp365.ru/reestr?egrp=38:06:011231:1349" TargetMode="External"/><Relationship Id="rId15" Type="http://schemas.openxmlformats.org/officeDocument/2006/relationships/hyperlink" Target="https://egrp365.ru/reestr?egrp=38:06:011231:1476" TargetMode="External"/><Relationship Id="rId23" Type="http://schemas.openxmlformats.org/officeDocument/2006/relationships/hyperlink" Target="https://egrp365.ru/reestr?egrp=38:06:011231:1488" TargetMode="External"/><Relationship Id="rId28" Type="http://schemas.openxmlformats.org/officeDocument/2006/relationships/hyperlink" Target="https://egrp365.ru/reestr?egrp=38:06:011231:1489" TargetMode="External"/><Relationship Id="rId36" Type="http://schemas.openxmlformats.org/officeDocument/2006/relationships/hyperlink" Target="https://egrp365.ru/reestr?egrp=38:06:011231:1498" TargetMode="External"/><Relationship Id="rId49" Type="http://schemas.openxmlformats.org/officeDocument/2006/relationships/hyperlink" Target="https://egrp365.ru/reestr?egrp=38:06:011231:1364" TargetMode="External"/><Relationship Id="rId57" Type="http://schemas.openxmlformats.org/officeDocument/2006/relationships/hyperlink" Target="https://egrp365.ru/reestr?egrp=38:06:011231:5449" TargetMode="External"/><Relationship Id="rId106" Type="http://schemas.openxmlformats.org/officeDocument/2006/relationships/hyperlink" Target="https://egrp365.ru/reestr?egrp=38:06:011231:1424" TargetMode="External"/><Relationship Id="rId114" Type="http://schemas.openxmlformats.org/officeDocument/2006/relationships/hyperlink" Target="https://egrp365.ru/reestr?egrp=38:06:011231:1433" TargetMode="External"/><Relationship Id="rId119" Type="http://schemas.openxmlformats.org/officeDocument/2006/relationships/hyperlink" Target="https://egrp365.ru/reestr?egrp=38:06:011231:1439" TargetMode="External"/><Relationship Id="rId127" Type="http://schemas.openxmlformats.org/officeDocument/2006/relationships/hyperlink" Target="https://egrp365.ru/reestr?egrp=38:06:011231:1448" TargetMode="External"/><Relationship Id="rId10" Type="http://schemas.openxmlformats.org/officeDocument/2006/relationships/hyperlink" Target="https://egrp365.ru/reestr?egrp=38:06:011231:5454" TargetMode="External"/><Relationship Id="rId31" Type="http://schemas.openxmlformats.org/officeDocument/2006/relationships/hyperlink" Target="https://egrp365.ru/reestr?egrp=38:06:011231:5467" TargetMode="External"/><Relationship Id="rId44" Type="http://schemas.openxmlformats.org/officeDocument/2006/relationships/hyperlink" Target="https://egrp365.ru/reestr?egrp=38:06:011231:1359" TargetMode="External"/><Relationship Id="rId52" Type="http://schemas.openxmlformats.org/officeDocument/2006/relationships/hyperlink" Target="https://egrp365.ru/reestr?egrp=38:06:011231:3753" TargetMode="External"/><Relationship Id="rId60" Type="http://schemas.openxmlformats.org/officeDocument/2006/relationships/hyperlink" Target="https://egrp365.ru/reestr?egrp=38:06:011231:1376" TargetMode="External"/><Relationship Id="rId65" Type="http://schemas.openxmlformats.org/officeDocument/2006/relationships/hyperlink" Target="https://egrp365.ru/reestr?egrp=38:06:011231:7623" TargetMode="External"/><Relationship Id="rId73" Type="http://schemas.openxmlformats.org/officeDocument/2006/relationships/hyperlink" Target="https://egrp365.ru/reestr?egrp=38:06:011231:1388" TargetMode="External"/><Relationship Id="rId78" Type="http://schemas.openxmlformats.org/officeDocument/2006/relationships/hyperlink" Target="https://egrp365.ru/reestr?egrp=38:06:011231:1397" TargetMode="External"/><Relationship Id="rId81" Type="http://schemas.openxmlformats.org/officeDocument/2006/relationships/hyperlink" Target="https://egrp365.ru/reestr?egrp=38:06:011231:1398" TargetMode="External"/><Relationship Id="rId86" Type="http://schemas.openxmlformats.org/officeDocument/2006/relationships/hyperlink" Target="https://egrp365.ru/reestr?egrp=38:06:011231:7940" TargetMode="External"/><Relationship Id="rId94" Type="http://schemas.openxmlformats.org/officeDocument/2006/relationships/hyperlink" Target="https://egrp365.ru/reestr?egrp=38:06:011231:3728" TargetMode="External"/><Relationship Id="rId99" Type="http://schemas.openxmlformats.org/officeDocument/2006/relationships/hyperlink" Target="https://egrp365.ru/reestr?egrp=38:06:011231:1416" TargetMode="External"/><Relationship Id="rId101" Type="http://schemas.openxmlformats.org/officeDocument/2006/relationships/hyperlink" Target="https://egrp365.ru/reestr?egrp=38:06:011231:1418" TargetMode="External"/><Relationship Id="rId122" Type="http://schemas.openxmlformats.org/officeDocument/2006/relationships/hyperlink" Target="https://egrp365.ru/reestr?egrp=38:06:011231:1440" TargetMode="External"/><Relationship Id="rId130" Type="http://schemas.openxmlformats.org/officeDocument/2006/relationships/hyperlink" Target="https://egrp365.ru/reestr?egrp=38:06:011231:1450" TargetMode="External"/><Relationship Id="rId135" Type="http://schemas.openxmlformats.org/officeDocument/2006/relationships/hyperlink" Target="https://egrp365.ru/reestr?egrp=38:06:011231:1455" TargetMode="External"/><Relationship Id="rId143" Type="http://schemas.openxmlformats.org/officeDocument/2006/relationships/hyperlink" Target="https://egrp365.ru/reestr?egrp=38:06:011231:1464" TargetMode="External"/><Relationship Id="rId148" Type="http://schemas.openxmlformats.org/officeDocument/2006/relationships/hyperlink" Target="https://egrp365.ru/reestr?egrp=38:06:011231:1467" TargetMode="External"/><Relationship Id="rId151" Type="http://schemas.openxmlformats.org/officeDocument/2006/relationships/hyperlink" Target="https://egrp365.ru/reestr?egrp=38:06:011231:1470" TargetMode="External"/><Relationship Id="rId156" Type="http://schemas.openxmlformats.org/officeDocument/2006/relationships/hyperlink" Target="https://egrp365.ru/reestr?egrp=38:06:011231:1495" TargetMode="External"/><Relationship Id="rId4" Type="http://schemas.openxmlformats.org/officeDocument/2006/relationships/hyperlink" Target="https://egrp365.ru/reestr?egrp=38:06:011231:1345" TargetMode="External"/><Relationship Id="rId9" Type="http://schemas.openxmlformats.org/officeDocument/2006/relationships/hyperlink" Target="https://egrp365.ru/reestr?egrp=38:06:011231:4656" TargetMode="External"/><Relationship Id="rId13" Type="http://schemas.openxmlformats.org/officeDocument/2006/relationships/hyperlink" Target="https://egrp365.ru/reestr?egrp=38:06:011231:1355" TargetMode="External"/><Relationship Id="rId18" Type="http://schemas.openxmlformats.org/officeDocument/2006/relationships/hyperlink" Target="https://egrp365.ru/reestr?egrp=38:06:011231:1479" TargetMode="External"/><Relationship Id="rId39" Type="http://schemas.openxmlformats.org/officeDocument/2006/relationships/hyperlink" Target="https://egrp365.ru/reestr?egrp=38:06:011231:1501" TargetMode="External"/><Relationship Id="rId109" Type="http://schemas.openxmlformats.org/officeDocument/2006/relationships/hyperlink" Target="https://egrp365.ru/reestr?egrp=38:06:011231:1427" TargetMode="External"/><Relationship Id="rId34" Type="http://schemas.openxmlformats.org/officeDocument/2006/relationships/hyperlink" Target="https://egrp365.ru/reestr?egrp=38:06:011231:1496" TargetMode="External"/><Relationship Id="rId50" Type="http://schemas.openxmlformats.org/officeDocument/2006/relationships/hyperlink" Target="https://egrp365.ru/reestr?egrp=38:06:011231:1365" TargetMode="External"/><Relationship Id="rId55" Type="http://schemas.openxmlformats.org/officeDocument/2006/relationships/hyperlink" Target="https://egrp365.ru/reestr?egrp=38:06:011231:1370" TargetMode="External"/><Relationship Id="rId76" Type="http://schemas.openxmlformats.org/officeDocument/2006/relationships/hyperlink" Target="https://egrp365.ru/reestr?egrp=38:06:011231:5452" TargetMode="External"/><Relationship Id="rId97" Type="http://schemas.openxmlformats.org/officeDocument/2006/relationships/hyperlink" Target="https://egrp365.ru/reestr?egrp=38:06:011231:1414" TargetMode="External"/><Relationship Id="rId104" Type="http://schemas.openxmlformats.org/officeDocument/2006/relationships/hyperlink" Target="https://egrp365.ru/reestr?egrp=38:06:011231:3711" TargetMode="External"/><Relationship Id="rId120" Type="http://schemas.openxmlformats.org/officeDocument/2006/relationships/hyperlink" Target="https://egrp365.ru/reestr?egrp=38:06:011231:1438" TargetMode="External"/><Relationship Id="rId125" Type="http://schemas.openxmlformats.org/officeDocument/2006/relationships/hyperlink" Target="https://egrp365.ru/reestr?egrp=38:06:011231:1444" TargetMode="External"/><Relationship Id="rId141" Type="http://schemas.openxmlformats.org/officeDocument/2006/relationships/hyperlink" Target="https://egrp365.ru/reestr?egrp=38:06:011231:1461" TargetMode="External"/><Relationship Id="rId146" Type="http://schemas.openxmlformats.org/officeDocument/2006/relationships/hyperlink" Target="https://egrp365.ru/reestr?egrp=38:06:011231:1465" TargetMode="External"/><Relationship Id="rId7" Type="http://schemas.openxmlformats.org/officeDocument/2006/relationships/hyperlink" Target="https://egrp365.ru/reestr?egrp=38:06:011231:1350" TargetMode="External"/><Relationship Id="rId71" Type="http://schemas.openxmlformats.org/officeDocument/2006/relationships/hyperlink" Target="https://egrp365.ru/reestr?egrp=38:06:011231:1389" TargetMode="External"/><Relationship Id="rId92" Type="http://schemas.openxmlformats.org/officeDocument/2006/relationships/hyperlink" Target="https://egrp365.ru/reestr?egrp=38:06:011231:1411" TargetMode="External"/><Relationship Id="rId2" Type="http://schemas.openxmlformats.org/officeDocument/2006/relationships/hyperlink" Target="https://egrp365.ru/reestr?egrp=38:06:011231:1347" TargetMode="External"/><Relationship Id="rId29" Type="http://schemas.openxmlformats.org/officeDocument/2006/relationships/hyperlink" Target="https://egrp365.ru/reestr?egrp=38:06:011231:5492" TargetMode="External"/><Relationship Id="rId24" Type="http://schemas.openxmlformats.org/officeDocument/2006/relationships/hyperlink" Target="https://egrp365.ru/reestr?egrp=38:06:011231:1492" TargetMode="External"/><Relationship Id="rId40" Type="http://schemas.openxmlformats.org/officeDocument/2006/relationships/hyperlink" Target="https://egrp365.ru/reestr?egrp=38:06:011231:1502" TargetMode="External"/><Relationship Id="rId45" Type="http://schemas.openxmlformats.org/officeDocument/2006/relationships/hyperlink" Target="https://egrp365.ru/reestr?egrp=38:06:011231:5049" TargetMode="External"/><Relationship Id="rId66" Type="http://schemas.openxmlformats.org/officeDocument/2006/relationships/hyperlink" Target="https://egrp365.ru/reestr?egrp=38:06:011231:1383" TargetMode="External"/><Relationship Id="rId87" Type="http://schemas.openxmlformats.org/officeDocument/2006/relationships/hyperlink" Target="https://egrp365.ru/reestr?egrp=38:06:011231:1404" TargetMode="External"/><Relationship Id="rId110" Type="http://schemas.openxmlformats.org/officeDocument/2006/relationships/hyperlink" Target="https://egrp365.ru/reestr?egrp=38:06:011231:1428" TargetMode="External"/><Relationship Id="rId115" Type="http://schemas.openxmlformats.org/officeDocument/2006/relationships/hyperlink" Target="https://egrp365.ru/reestr?egrp=38:06:011231:1432" TargetMode="External"/><Relationship Id="rId131" Type="http://schemas.openxmlformats.org/officeDocument/2006/relationships/hyperlink" Target="https://egrp365.ru/reestr?egrp=38:06:011231:1452" TargetMode="External"/><Relationship Id="rId136" Type="http://schemas.openxmlformats.org/officeDocument/2006/relationships/hyperlink" Target="https://egrp365.ru/reestr?egrp=38:06:011231:1456" TargetMode="External"/><Relationship Id="rId157" Type="http://schemas.openxmlformats.org/officeDocument/2006/relationships/hyperlink" Target="https://egrp365.ru/reestr?egrp=38:06:011231:1482" TargetMode="External"/><Relationship Id="rId61" Type="http://schemas.openxmlformats.org/officeDocument/2006/relationships/hyperlink" Target="https://egrp365.ru/reestr?egrp=38:06:011231:1378" TargetMode="External"/><Relationship Id="rId82" Type="http://schemas.openxmlformats.org/officeDocument/2006/relationships/hyperlink" Target="https://egrp365.ru/reestr?egrp=38:06:011231:1400" TargetMode="External"/><Relationship Id="rId152" Type="http://schemas.openxmlformats.org/officeDocument/2006/relationships/hyperlink" Target="https://egrp365.ru/reestr?egrp=38:06:011231:1473" TargetMode="External"/><Relationship Id="rId19" Type="http://schemas.openxmlformats.org/officeDocument/2006/relationships/hyperlink" Target="https://egrp365.ru/reestr?egrp=38:06:011231:5819" TargetMode="External"/><Relationship Id="rId14" Type="http://schemas.openxmlformats.org/officeDocument/2006/relationships/hyperlink" Target="https://egrp365.ru/reestr?egrp=38:06:011231:1475" TargetMode="External"/><Relationship Id="rId30" Type="http://schemas.openxmlformats.org/officeDocument/2006/relationships/hyperlink" Target="https://egrp365.ru/reestr?egrp=38:06:011231:5448" TargetMode="External"/><Relationship Id="rId35" Type="http://schemas.openxmlformats.org/officeDocument/2006/relationships/hyperlink" Target="https://egrp365.ru/reestr?egrp=38:06:011231:1497" TargetMode="External"/><Relationship Id="rId56" Type="http://schemas.openxmlformats.org/officeDocument/2006/relationships/hyperlink" Target="https://egrp365.ru/reestr?egrp=38:06:011231:1372" TargetMode="External"/><Relationship Id="rId77" Type="http://schemas.openxmlformats.org/officeDocument/2006/relationships/hyperlink" Target="https://egrp365.ru/reestr?egrp=38:06:011231:1394" TargetMode="External"/><Relationship Id="rId100" Type="http://schemas.openxmlformats.org/officeDocument/2006/relationships/hyperlink" Target="https://egrp365.ru/reestr?egrp=38:06:011231:1419" TargetMode="External"/><Relationship Id="rId105" Type="http://schemas.openxmlformats.org/officeDocument/2006/relationships/hyperlink" Target="https://egrp365.ru/reestr?egrp=38:06:011231:1423" TargetMode="External"/><Relationship Id="rId126" Type="http://schemas.openxmlformats.org/officeDocument/2006/relationships/hyperlink" Target="https://egrp365.ru/reestr?egrp=38:06:011231:1445" TargetMode="External"/><Relationship Id="rId147" Type="http://schemas.openxmlformats.org/officeDocument/2006/relationships/hyperlink" Target="https://egrp365.ru/reestr?egrp=38:06:011231:1468" TargetMode="External"/><Relationship Id="rId8" Type="http://schemas.openxmlformats.org/officeDocument/2006/relationships/hyperlink" Target="https://egrp365.ru/reestr?egrp=38:06:011231:1351" TargetMode="External"/><Relationship Id="rId51" Type="http://schemas.openxmlformats.org/officeDocument/2006/relationships/hyperlink" Target="https://egrp365.ru/reestr?egrp=38:06:011231:5242" TargetMode="External"/><Relationship Id="rId72" Type="http://schemas.openxmlformats.org/officeDocument/2006/relationships/hyperlink" Target="https://egrp365.ru/reestr?egrp=38:06:011231:1390" TargetMode="External"/><Relationship Id="rId93" Type="http://schemas.openxmlformats.org/officeDocument/2006/relationships/hyperlink" Target="https://egrp365.ru/reestr?egrp=38:06:011231:5453" TargetMode="External"/><Relationship Id="rId98" Type="http://schemas.openxmlformats.org/officeDocument/2006/relationships/hyperlink" Target="https://egrp365.ru/reestr?egrp=38:06:011231:1417" TargetMode="External"/><Relationship Id="rId121" Type="http://schemas.openxmlformats.org/officeDocument/2006/relationships/hyperlink" Target="https://egrp365.ru/reestr?egrp=38:06:011231:1441" TargetMode="External"/><Relationship Id="rId142" Type="http://schemas.openxmlformats.org/officeDocument/2006/relationships/hyperlink" Target="https://egrp365.ru/reestr?egrp=38:06:011231:1462" TargetMode="External"/><Relationship Id="rId3" Type="http://schemas.openxmlformats.org/officeDocument/2006/relationships/hyperlink" Target="https://egrp365.ru/reestr?egrp=38:06:011231:4826" TargetMode="External"/><Relationship Id="rId25" Type="http://schemas.openxmlformats.org/officeDocument/2006/relationships/hyperlink" Target="https://egrp365.ru/reestr?egrp=38:06:011231:5326" TargetMode="External"/><Relationship Id="rId46" Type="http://schemas.openxmlformats.org/officeDocument/2006/relationships/hyperlink" Target="https://egrp365.ru/reestr?egrp=38:06:011231:1361" TargetMode="External"/><Relationship Id="rId67" Type="http://schemas.openxmlformats.org/officeDocument/2006/relationships/hyperlink" Target="https://egrp365.ru/reestr?egrp=38:06:011231:1384" TargetMode="External"/><Relationship Id="rId116" Type="http://schemas.openxmlformats.org/officeDocument/2006/relationships/hyperlink" Target="https://egrp365.ru/reestr?egrp=38:06:011231:1435" TargetMode="External"/><Relationship Id="rId137" Type="http://schemas.openxmlformats.org/officeDocument/2006/relationships/hyperlink" Target="https://egrp365.ru/reestr?egrp=38:06:011231:1457" TargetMode="External"/><Relationship Id="rId158" Type="http://schemas.openxmlformats.org/officeDocument/2006/relationships/hyperlink" Target="https://egrp365.org/reestr?egrp=38:06:011231:13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48576"/>
  <sheetViews>
    <sheetView tabSelected="1" topLeftCell="I1" zoomScale="110" zoomScaleNormal="110" workbookViewId="0">
      <pane ySplit="1" topLeftCell="A2" activePane="bottomLeft" state="frozen"/>
      <selection activeCell="B1" sqref="B1"/>
      <selection pane="bottomLeft" activeCell="S17" sqref="S17"/>
    </sheetView>
  </sheetViews>
  <sheetFormatPr defaultRowHeight="15" x14ac:dyDescent="0.25"/>
  <cols>
    <col min="1" max="1" width="27" style="20" customWidth="1"/>
    <col min="2" max="2" width="10.140625" style="10" customWidth="1"/>
    <col min="3" max="3" width="11.42578125" style="10" customWidth="1"/>
    <col min="4" max="4" width="17.28515625" style="32" customWidth="1"/>
    <col min="5" max="5" width="19" style="27" customWidth="1"/>
    <col min="6" max="6" width="19" style="37" customWidth="1"/>
    <col min="7" max="7" width="19" style="10" customWidth="1"/>
    <col min="8" max="8" width="19.7109375" style="27" customWidth="1"/>
    <col min="9" max="9" width="18.7109375" style="10" customWidth="1"/>
    <col min="10" max="10" width="19.85546875" style="27" customWidth="1"/>
    <col min="11" max="11" width="15.85546875" style="10" customWidth="1"/>
    <col min="12" max="12" width="15.85546875" style="37" customWidth="1"/>
    <col min="13" max="13" width="18.140625" style="10" customWidth="1"/>
    <col min="14" max="14" width="16.42578125" style="37" customWidth="1"/>
    <col min="15" max="15" width="15.140625" style="10" customWidth="1"/>
    <col min="16" max="16" width="15.140625" style="37" customWidth="1"/>
    <col min="17" max="17" width="18" style="10" customWidth="1"/>
    <col min="18" max="18" width="21.85546875" style="10" customWidth="1"/>
    <col min="19" max="19" width="18" customWidth="1"/>
    <col min="20" max="20" width="15.28515625" customWidth="1"/>
    <col min="22" max="22" width="9.7109375" bestFit="1" customWidth="1"/>
  </cols>
  <sheetData>
    <row r="1" spans="1:22" ht="61.5" customHeight="1" x14ac:dyDescent="0.25">
      <c r="A1" s="6" t="s">
        <v>6</v>
      </c>
      <c r="B1" s="6" t="s">
        <v>2</v>
      </c>
      <c r="C1" s="6" t="s">
        <v>1</v>
      </c>
      <c r="D1" s="28" t="s">
        <v>3</v>
      </c>
      <c r="E1" s="7" t="s">
        <v>4</v>
      </c>
      <c r="F1" s="33" t="s">
        <v>170</v>
      </c>
      <c r="G1" s="6" t="s">
        <v>169</v>
      </c>
      <c r="H1" s="33" t="s">
        <v>167</v>
      </c>
      <c r="I1" s="6" t="s">
        <v>165</v>
      </c>
      <c r="J1" s="6" t="s">
        <v>171</v>
      </c>
      <c r="K1" s="6" t="s">
        <v>172</v>
      </c>
      <c r="L1" s="6" t="s">
        <v>173</v>
      </c>
      <c r="M1" s="6" t="s">
        <v>174</v>
      </c>
      <c r="N1" s="6" t="s">
        <v>175</v>
      </c>
      <c r="O1" s="6" t="s">
        <v>176</v>
      </c>
      <c r="P1" s="6" t="s">
        <v>177</v>
      </c>
      <c r="Q1" s="6" t="s">
        <v>0</v>
      </c>
      <c r="R1" s="6" t="s">
        <v>5</v>
      </c>
      <c r="S1" s="2"/>
      <c r="T1" s="2"/>
    </row>
    <row r="2" spans="1:22" ht="18.75" x14ac:dyDescent="0.25">
      <c r="A2" s="44" t="s">
        <v>9</v>
      </c>
      <c r="B2" s="6">
        <v>1</v>
      </c>
      <c r="C2" s="11">
        <v>4.04</v>
      </c>
      <c r="D2" s="29">
        <f>700*C2</f>
        <v>2828</v>
      </c>
      <c r="E2" s="24">
        <f>C2*1100</f>
        <v>4444</v>
      </c>
      <c r="F2" s="34">
        <v>4444</v>
      </c>
      <c r="G2" s="12">
        <v>0</v>
      </c>
      <c r="H2" s="34">
        <v>0</v>
      </c>
      <c r="I2" s="12">
        <v>0</v>
      </c>
      <c r="J2" s="34">
        <v>0</v>
      </c>
      <c r="K2" s="12">
        <v>0</v>
      </c>
      <c r="L2" s="34">
        <v>0</v>
      </c>
      <c r="M2" s="12">
        <v>0</v>
      </c>
      <c r="N2" s="34">
        <v>0</v>
      </c>
      <c r="O2" s="12">
        <v>0</v>
      </c>
      <c r="P2" s="34">
        <v>0</v>
      </c>
      <c r="Q2" s="12">
        <v>0</v>
      </c>
      <c r="R2" s="13">
        <f>M2+N2+O2+P2+Q2+L2+K2+J2+I2+H2</f>
        <v>0</v>
      </c>
      <c r="S2" s="3"/>
      <c r="T2" s="3"/>
    </row>
    <row r="3" spans="1:22" ht="18.75" x14ac:dyDescent="0.25">
      <c r="A3" s="19" t="s">
        <v>10</v>
      </c>
      <c r="B3" s="6">
        <v>2</v>
      </c>
      <c r="C3" s="11">
        <v>9.3800000000000008</v>
      </c>
      <c r="D3" s="29">
        <f t="shared" ref="D3:D66" si="0">700*C3</f>
        <v>6566.0000000000009</v>
      </c>
      <c r="E3" s="24">
        <f t="shared" ref="E3:E66" si="1">C3*1100</f>
        <v>10318</v>
      </c>
      <c r="F3" s="34">
        <v>10132</v>
      </c>
      <c r="G3" s="12">
        <v>0</v>
      </c>
      <c r="H3" s="34">
        <v>0</v>
      </c>
      <c r="I3" s="12">
        <v>0</v>
      </c>
      <c r="J3" s="34">
        <v>0</v>
      </c>
      <c r="K3" s="12">
        <v>0</v>
      </c>
      <c r="L3" s="34">
        <v>0</v>
      </c>
      <c r="M3" s="12">
        <v>0</v>
      </c>
      <c r="N3" s="34">
        <v>0</v>
      </c>
      <c r="O3" s="12">
        <v>0</v>
      </c>
      <c r="P3" s="34">
        <v>0</v>
      </c>
      <c r="Q3" s="12">
        <v>0</v>
      </c>
      <c r="R3" s="13">
        <f t="shared" ref="R3:R28" si="2">M3+N3+O3+P3+Q3+L3+K3+J3+I3+H3</f>
        <v>0</v>
      </c>
      <c r="S3" s="3"/>
      <c r="T3" s="3"/>
      <c r="V3" s="1"/>
    </row>
    <row r="4" spans="1:22" ht="39.75" customHeight="1" x14ac:dyDescent="0.25">
      <c r="A4" s="44" t="s">
        <v>7</v>
      </c>
      <c r="B4" s="6">
        <v>3</v>
      </c>
      <c r="C4" s="11">
        <v>9.23</v>
      </c>
      <c r="D4" s="29">
        <f t="shared" si="0"/>
        <v>6461</v>
      </c>
      <c r="E4" s="24">
        <f t="shared" si="1"/>
        <v>10153</v>
      </c>
      <c r="F4" s="34">
        <v>10153</v>
      </c>
      <c r="G4" s="12">
        <v>0</v>
      </c>
      <c r="H4" s="34">
        <v>0</v>
      </c>
      <c r="I4" s="12">
        <v>0</v>
      </c>
      <c r="J4" s="34">
        <v>0</v>
      </c>
      <c r="K4" s="12">
        <v>0</v>
      </c>
      <c r="L4" s="34">
        <v>0</v>
      </c>
      <c r="M4" s="12">
        <v>0</v>
      </c>
      <c r="N4" s="34">
        <v>0</v>
      </c>
      <c r="O4" s="12">
        <v>0</v>
      </c>
      <c r="P4" s="34">
        <v>0</v>
      </c>
      <c r="Q4" s="12">
        <v>0</v>
      </c>
      <c r="R4" s="13">
        <f t="shared" si="2"/>
        <v>0</v>
      </c>
      <c r="S4" s="3"/>
      <c r="T4" s="3"/>
    </row>
    <row r="5" spans="1:22" ht="18.75" x14ac:dyDescent="0.25">
      <c r="A5" s="19" t="s">
        <v>8</v>
      </c>
      <c r="B5" s="6">
        <v>4</v>
      </c>
      <c r="C5" s="11">
        <v>8.4499999999999993</v>
      </c>
      <c r="D5" s="29">
        <f t="shared" si="0"/>
        <v>5914.9999999999991</v>
      </c>
      <c r="E5" s="24">
        <f t="shared" si="1"/>
        <v>9295</v>
      </c>
      <c r="F5" s="34">
        <v>8900</v>
      </c>
      <c r="G5" s="12">
        <v>0</v>
      </c>
      <c r="H5" s="34">
        <v>0</v>
      </c>
      <c r="I5" s="12">
        <v>0</v>
      </c>
      <c r="J5" s="34">
        <v>0</v>
      </c>
      <c r="K5" s="12">
        <v>0</v>
      </c>
      <c r="L5" s="34">
        <v>0</v>
      </c>
      <c r="M5" s="12">
        <v>0</v>
      </c>
      <c r="N5" s="34">
        <v>0</v>
      </c>
      <c r="O5" s="12">
        <v>0</v>
      </c>
      <c r="P5" s="34">
        <v>0</v>
      </c>
      <c r="Q5" s="12">
        <v>0</v>
      </c>
      <c r="R5" s="13">
        <f t="shared" si="2"/>
        <v>0</v>
      </c>
      <c r="S5" s="3"/>
      <c r="T5" s="3"/>
    </row>
    <row r="6" spans="1:22" ht="49.7" customHeight="1" x14ac:dyDescent="0.25">
      <c r="A6" s="44" t="s">
        <v>11</v>
      </c>
      <c r="B6" s="6">
        <v>5</v>
      </c>
      <c r="C6" s="11">
        <v>9.27</v>
      </c>
      <c r="D6" s="29">
        <f t="shared" si="0"/>
        <v>6489</v>
      </c>
      <c r="E6" s="24">
        <f t="shared" si="1"/>
        <v>10197</v>
      </c>
      <c r="F6" s="34">
        <v>10197</v>
      </c>
      <c r="G6" s="12">
        <v>8343</v>
      </c>
      <c r="H6" s="34">
        <v>0</v>
      </c>
      <c r="I6" s="12">
        <v>0</v>
      </c>
      <c r="J6" s="34">
        <v>0</v>
      </c>
      <c r="K6" s="12">
        <v>0</v>
      </c>
      <c r="L6" s="34">
        <v>0</v>
      </c>
      <c r="M6" s="12">
        <v>0</v>
      </c>
      <c r="N6" s="34">
        <v>0</v>
      </c>
      <c r="O6" s="12">
        <v>0</v>
      </c>
      <c r="P6" s="34">
        <v>0</v>
      </c>
      <c r="Q6" s="12">
        <v>0</v>
      </c>
      <c r="R6" s="13">
        <f t="shared" si="2"/>
        <v>0</v>
      </c>
      <c r="S6" s="3"/>
      <c r="T6" s="3"/>
    </row>
    <row r="7" spans="1:22" ht="18.75" x14ac:dyDescent="0.25">
      <c r="A7" s="44" t="s">
        <v>12</v>
      </c>
      <c r="B7" s="6">
        <v>6</v>
      </c>
      <c r="C7" s="11">
        <v>8.18</v>
      </c>
      <c r="D7" s="29">
        <f t="shared" si="0"/>
        <v>5726</v>
      </c>
      <c r="E7" s="24">
        <f t="shared" si="1"/>
        <v>8998</v>
      </c>
      <c r="F7" s="34">
        <v>0</v>
      </c>
      <c r="G7" s="12">
        <v>0</v>
      </c>
      <c r="H7" s="34">
        <v>0</v>
      </c>
      <c r="I7" s="12">
        <v>0</v>
      </c>
      <c r="J7" s="34">
        <v>0</v>
      </c>
      <c r="K7" s="12">
        <v>0</v>
      </c>
      <c r="L7" s="34">
        <v>0</v>
      </c>
      <c r="M7" s="12">
        <v>0</v>
      </c>
      <c r="N7" s="34">
        <v>0</v>
      </c>
      <c r="O7" s="12">
        <v>0</v>
      </c>
      <c r="P7" s="34">
        <v>0</v>
      </c>
      <c r="Q7" s="12">
        <v>0</v>
      </c>
      <c r="R7" s="13">
        <f t="shared" si="2"/>
        <v>0</v>
      </c>
      <c r="S7" s="3"/>
      <c r="T7" s="3"/>
    </row>
    <row r="8" spans="1:22" ht="65.25" customHeight="1" x14ac:dyDescent="0.25">
      <c r="A8" s="19" t="s">
        <v>13</v>
      </c>
      <c r="B8" s="6">
        <v>7</v>
      </c>
      <c r="C8" s="11">
        <v>8.39</v>
      </c>
      <c r="D8" s="29">
        <f t="shared" si="0"/>
        <v>5873</v>
      </c>
      <c r="E8" s="24">
        <f t="shared" si="1"/>
        <v>9229</v>
      </c>
      <c r="F8" s="34">
        <v>9229</v>
      </c>
      <c r="G8" s="12">
        <v>7551</v>
      </c>
      <c r="H8" s="34">
        <v>6712</v>
      </c>
      <c r="I8" s="12">
        <v>6712</v>
      </c>
      <c r="J8" s="34">
        <v>6712</v>
      </c>
      <c r="K8" s="12">
        <v>6712</v>
      </c>
      <c r="L8" s="34">
        <v>6292.5</v>
      </c>
      <c r="M8" s="12">
        <v>6292.5</v>
      </c>
      <c r="N8" s="34">
        <v>6292.5</v>
      </c>
      <c r="O8" s="12">
        <v>3146</v>
      </c>
      <c r="P8" s="34">
        <v>5034</v>
      </c>
      <c r="Q8" s="22">
        <v>5873</v>
      </c>
      <c r="R8" s="13">
        <f t="shared" si="2"/>
        <v>59778.5</v>
      </c>
      <c r="S8" s="3"/>
      <c r="T8" s="3"/>
    </row>
    <row r="9" spans="1:22" ht="48" customHeight="1" x14ac:dyDescent="0.25">
      <c r="A9" s="44" t="s">
        <v>14</v>
      </c>
      <c r="B9" s="6">
        <v>8</v>
      </c>
      <c r="C9" s="11">
        <v>8.68</v>
      </c>
      <c r="D9" s="29">
        <f t="shared" si="0"/>
        <v>6076</v>
      </c>
      <c r="E9" s="24">
        <f t="shared" si="1"/>
        <v>9548</v>
      </c>
      <c r="F9" s="34">
        <v>9548</v>
      </c>
      <c r="G9" s="12">
        <v>0</v>
      </c>
      <c r="H9" s="34">
        <v>0</v>
      </c>
      <c r="I9" s="12">
        <v>0</v>
      </c>
      <c r="J9" s="34">
        <v>0</v>
      </c>
      <c r="K9" s="12">
        <v>0</v>
      </c>
      <c r="L9" s="34">
        <v>0</v>
      </c>
      <c r="M9" s="12">
        <v>60</v>
      </c>
      <c r="N9" s="34">
        <v>0</v>
      </c>
      <c r="O9" s="12">
        <v>0</v>
      </c>
      <c r="P9" s="34">
        <v>0</v>
      </c>
      <c r="Q9" s="12">
        <v>0</v>
      </c>
      <c r="R9" s="13">
        <f t="shared" si="2"/>
        <v>60</v>
      </c>
      <c r="S9" s="3"/>
      <c r="T9" s="3"/>
    </row>
    <row r="10" spans="1:22" ht="36.950000000000003" customHeight="1" x14ac:dyDescent="0.25">
      <c r="A10" s="19" t="s">
        <v>15</v>
      </c>
      <c r="B10" s="6">
        <v>9</v>
      </c>
      <c r="C10" s="11">
        <v>8.6199999999999992</v>
      </c>
      <c r="D10" s="29">
        <f t="shared" si="0"/>
        <v>6033.9999999999991</v>
      </c>
      <c r="E10" s="24">
        <f t="shared" si="1"/>
        <v>9482</v>
      </c>
      <c r="F10" s="34">
        <v>0</v>
      </c>
      <c r="G10" s="12">
        <v>0</v>
      </c>
      <c r="H10" s="34">
        <v>0</v>
      </c>
      <c r="I10" s="12">
        <v>0</v>
      </c>
      <c r="J10" s="34">
        <v>0</v>
      </c>
      <c r="K10" s="12">
        <v>0</v>
      </c>
      <c r="L10" s="34">
        <v>0</v>
      </c>
      <c r="M10" s="12">
        <v>0</v>
      </c>
      <c r="N10" s="34">
        <v>0</v>
      </c>
      <c r="O10" s="12">
        <v>0</v>
      </c>
      <c r="P10" s="34">
        <v>0</v>
      </c>
      <c r="Q10" s="12">
        <v>0</v>
      </c>
      <c r="R10" s="13">
        <f t="shared" si="2"/>
        <v>0</v>
      </c>
      <c r="S10" s="3"/>
      <c r="T10" s="3"/>
    </row>
    <row r="11" spans="1:22" ht="18.75" x14ac:dyDescent="0.25">
      <c r="A11" s="44" t="s">
        <v>16</v>
      </c>
      <c r="B11" s="6">
        <v>10</v>
      </c>
      <c r="C11" s="11">
        <v>8.44</v>
      </c>
      <c r="D11" s="29">
        <f t="shared" si="0"/>
        <v>5908</v>
      </c>
      <c r="E11" s="24">
        <f t="shared" si="1"/>
        <v>9284</v>
      </c>
      <c r="F11" s="34">
        <v>0</v>
      </c>
      <c r="G11" s="12">
        <v>0</v>
      </c>
      <c r="H11" s="34">
        <v>0</v>
      </c>
      <c r="I11" s="12">
        <v>0</v>
      </c>
      <c r="J11" s="34">
        <v>0</v>
      </c>
      <c r="K11" s="12">
        <v>0</v>
      </c>
      <c r="L11" s="34">
        <v>0</v>
      </c>
      <c r="M11" s="12">
        <v>0</v>
      </c>
      <c r="N11" s="34">
        <v>0</v>
      </c>
      <c r="O11" s="12">
        <v>0</v>
      </c>
      <c r="P11" s="34">
        <v>0</v>
      </c>
      <c r="Q11" s="12">
        <v>0</v>
      </c>
      <c r="R11" s="13">
        <f t="shared" si="2"/>
        <v>0</v>
      </c>
      <c r="S11" s="3"/>
      <c r="T11" s="3"/>
    </row>
    <row r="12" spans="1:22" ht="18.75" x14ac:dyDescent="0.25">
      <c r="A12" s="19" t="s">
        <v>17</v>
      </c>
      <c r="B12" s="6">
        <v>11</v>
      </c>
      <c r="C12" s="11">
        <v>8.61</v>
      </c>
      <c r="D12" s="29">
        <f t="shared" si="0"/>
        <v>6027</v>
      </c>
      <c r="E12" s="24">
        <f t="shared" si="1"/>
        <v>9471</v>
      </c>
      <c r="F12" s="34">
        <v>9471</v>
      </c>
      <c r="G12" s="12">
        <v>7749</v>
      </c>
      <c r="H12" s="34">
        <v>0</v>
      </c>
      <c r="I12" s="12">
        <v>0</v>
      </c>
      <c r="J12" s="34">
        <v>0</v>
      </c>
      <c r="K12" s="12">
        <v>0</v>
      </c>
      <c r="L12" s="34">
        <v>0</v>
      </c>
      <c r="M12" s="12">
        <v>0</v>
      </c>
      <c r="N12" s="34">
        <v>0</v>
      </c>
      <c r="O12" s="12">
        <v>0</v>
      </c>
      <c r="P12" s="34">
        <v>0</v>
      </c>
      <c r="Q12" s="12">
        <v>0</v>
      </c>
      <c r="R12" s="13">
        <f t="shared" si="2"/>
        <v>0</v>
      </c>
      <c r="S12" s="3"/>
      <c r="T12" s="3"/>
    </row>
    <row r="13" spans="1:22" ht="18.75" x14ac:dyDescent="0.25">
      <c r="A13" s="44" t="s">
        <v>19</v>
      </c>
      <c r="B13" s="6">
        <v>12</v>
      </c>
      <c r="C13" s="11">
        <v>8.51</v>
      </c>
      <c r="D13" s="29">
        <f t="shared" si="0"/>
        <v>5957</v>
      </c>
      <c r="E13" s="24">
        <f t="shared" si="1"/>
        <v>9361</v>
      </c>
      <c r="F13" s="34">
        <v>9361</v>
      </c>
      <c r="G13" s="12">
        <v>5659</v>
      </c>
      <c r="H13" s="34">
        <v>5308</v>
      </c>
      <c r="I13" s="12">
        <v>1808</v>
      </c>
      <c r="J13" s="34">
        <v>0</v>
      </c>
      <c r="K13" s="12">
        <v>0</v>
      </c>
      <c r="L13" s="34">
        <v>0</v>
      </c>
      <c r="M13" s="12">
        <v>0</v>
      </c>
      <c r="N13" s="34">
        <v>0</v>
      </c>
      <c r="O13" s="12">
        <v>0</v>
      </c>
      <c r="P13" s="34">
        <v>0</v>
      </c>
      <c r="Q13" s="22">
        <v>5957</v>
      </c>
      <c r="R13" s="13">
        <f t="shared" si="2"/>
        <v>13073</v>
      </c>
      <c r="S13" s="3"/>
      <c r="T13" s="3"/>
    </row>
    <row r="14" spans="1:22" ht="49.7" customHeight="1" x14ac:dyDescent="0.25">
      <c r="A14" s="21" t="s">
        <v>18</v>
      </c>
      <c r="B14" s="6">
        <v>13</v>
      </c>
      <c r="C14" s="11">
        <v>8.23</v>
      </c>
      <c r="D14" s="29">
        <f t="shared" si="0"/>
        <v>5761</v>
      </c>
      <c r="E14" s="24">
        <f t="shared" si="1"/>
        <v>9053</v>
      </c>
      <c r="F14" s="34">
        <v>9053</v>
      </c>
      <c r="G14" s="12">
        <v>0</v>
      </c>
      <c r="H14" s="34">
        <v>0</v>
      </c>
      <c r="I14" s="12">
        <v>0</v>
      </c>
      <c r="J14" s="34">
        <v>0</v>
      </c>
      <c r="K14" s="12">
        <v>0</v>
      </c>
      <c r="L14" s="34">
        <v>0</v>
      </c>
      <c r="M14" s="12">
        <v>0</v>
      </c>
      <c r="N14" s="34">
        <v>0</v>
      </c>
      <c r="O14" s="12">
        <v>0</v>
      </c>
      <c r="P14" s="34">
        <v>0</v>
      </c>
      <c r="Q14" s="12">
        <v>0</v>
      </c>
      <c r="R14" s="13">
        <f t="shared" si="2"/>
        <v>0</v>
      </c>
      <c r="S14" s="3"/>
      <c r="T14" s="3"/>
    </row>
    <row r="15" spans="1:22" ht="55.5" customHeight="1" x14ac:dyDescent="0.25">
      <c r="A15" s="44" t="s">
        <v>20</v>
      </c>
      <c r="B15" s="6">
        <v>14</v>
      </c>
      <c r="C15" s="11">
        <v>8.39</v>
      </c>
      <c r="D15" s="29">
        <f t="shared" si="0"/>
        <v>5873</v>
      </c>
      <c r="E15" s="24">
        <f t="shared" si="1"/>
        <v>9229</v>
      </c>
      <c r="F15" s="34">
        <v>9229</v>
      </c>
      <c r="G15" s="12">
        <v>7551</v>
      </c>
      <c r="H15" s="34">
        <v>0</v>
      </c>
      <c r="I15" s="12">
        <v>0</v>
      </c>
      <c r="J15" s="34">
        <v>0</v>
      </c>
      <c r="K15" s="12">
        <v>0</v>
      </c>
      <c r="L15" s="34">
        <v>0</v>
      </c>
      <c r="M15" s="12">
        <v>0</v>
      </c>
      <c r="N15" s="34">
        <v>0</v>
      </c>
      <c r="O15" s="12">
        <v>0</v>
      </c>
      <c r="P15" s="34">
        <v>0</v>
      </c>
      <c r="Q15" s="12">
        <v>0</v>
      </c>
      <c r="R15" s="13">
        <f t="shared" si="2"/>
        <v>0</v>
      </c>
      <c r="S15" s="3"/>
      <c r="T15" s="3"/>
    </row>
    <row r="16" spans="1:22" ht="49.7" customHeight="1" x14ac:dyDescent="0.25">
      <c r="A16" s="19" t="s">
        <v>21</v>
      </c>
      <c r="B16" s="6">
        <v>15</v>
      </c>
      <c r="C16" s="11">
        <v>9.81</v>
      </c>
      <c r="D16" s="29">
        <f t="shared" si="0"/>
        <v>6867</v>
      </c>
      <c r="E16" s="24">
        <f t="shared" si="1"/>
        <v>10791</v>
      </c>
      <c r="F16" s="34">
        <v>5791</v>
      </c>
      <c r="G16" s="12">
        <v>0</v>
      </c>
      <c r="H16" s="34">
        <v>0</v>
      </c>
      <c r="I16" s="12">
        <v>0</v>
      </c>
      <c r="J16" s="34">
        <v>0</v>
      </c>
      <c r="K16" s="12">
        <v>0</v>
      </c>
      <c r="L16" s="34">
        <v>0</v>
      </c>
      <c r="M16" s="12">
        <v>0</v>
      </c>
      <c r="N16" s="34">
        <v>0</v>
      </c>
      <c r="O16" s="12">
        <v>0</v>
      </c>
      <c r="P16" s="34">
        <v>0</v>
      </c>
      <c r="Q16" s="12">
        <v>0</v>
      </c>
      <c r="R16" s="13">
        <f t="shared" si="2"/>
        <v>0</v>
      </c>
      <c r="S16" s="3"/>
      <c r="T16" s="3"/>
    </row>
    <row r="17" spans="1:20" ht="36.950000000000003" customHeight="1" x14ac:dyDescent="0.25">
      <c r="A17" s="44" t="s">
        <v>22</v>
      </c>
      <c r="B17" s="6">
        <v>16</v>
      </c>
      <c r="C17" s="11"/>
      <c r="D17" s="29">
        <f t="shared" si="0"/>
        <v>0</v>
      </c>
      <c r="E17" s="24">
        <f t="shared" si="1"/>
        <v>0</v>
      </c>
      <c r="F17" s="34">
        <v>0</v>
      </c>
      <c r="G17" s="12">
        <v>4878</v>
      </c>
      <c r="H17" s="34">
        <v>0</v>
      </c>
      <c r="I17" s="12">
        <v>0</v>
      </c>
      <c r="J17" s="34">
        <v>0</v>
      </c>
      <c r="K17" s="12">
        <v>0</v>
      </c>
      <c r="L17" s="34">
        <v>0</v>
      </c>
      <c r="M17" s="12">
        <v>0</v>
      </c>
      <c r="N17" s="34">
        <f>C17*750</f>
        <v>0</v>
      </c>
      <c r="O17" s="12">
        <f>C17*750</f>
        <v>0</v>
      </c>
      <c r="P17" s="34">
        <f>C17*750</f>
        <v>0</v>
      </c>
      <c r="Q17" s="12">
        <v>0</v>
      </c>
      <c r="R17" s="13">
        <f t="shared" si="2"/>
        <v>0</v>
      </c>
      <c r="S17" s="3"/>
      <c r="T17" s="3"/>
    </row>
    <row r="18" spans="1:20" ht="49.7" customHeight="1" x14ac:dyDescent="0.25">
      <c r="A18" s="19" t="s">
        <v>23</v>
      </c>
      <c r="B18" s="6">
        <v>17</v>
      </c>
      <c r="C18" s="11">
        <v>4</v>
      </c>
      <c r="D18" s="29">
        <f t="shared" si="0"/>
        <v>2800</v>
      </c>
      <c r="E18" s="24">
        <f t="shared" si="1"/>
        <v>4400</v>
      </c>
      <c r="F18" s="34">
        <v>4400</v>
      </c>
      <c r="G18" s="12">
        <v>3600</v>
      </c>
      <c r="H18" s="34">
        <v>3200</v>
      </c>
      <c r="I18" s="12">
        <v>2600</v>
      </c>
      <c r="J18" s="34">
        <v>0</v>
      </c>
      <c r="K18" s="12">
        <v>0</v>
      </c>
      <c r="L18" s="34">
        <v>0</v>
      </c>
      <c r="M18" s="12">
        <v>0</v>
      </c>
      <c r="N18" s="34">
        <v>0</v>
      </c>
      <c r="O18" s="12">
        <v>0</v>
      </c>
      <c r="P18" s="34">
        <v>0</v>
      </c>
      <c r="Q18" s="12">
        <v>0</v>
      </c>
      <c r="R18" s="13">
        <f t="shared" si="2"/>
        <v>5800</v>
      </c>
      <c r="S18" s="3"/>
      <c r="T18" s="3"/>
    </row>
    <row r="19" spans="1:20" ht="18.75" x14ac:dyDescent="0.25">
      <c r="A19" s="44" t="s">
        <v>24</v>
      </c>
      <c r="B19" s="6">
        <v>18</v>
      </c>
      <c r="C19" s="11">
        <v>9.64</v>
      </c>
      <c r="D19" s="29">
        <f t="shared" si="0"/>
        <v>6748</v>
      </c>
      <c r="E19" s="24">
        <f t="shared" si="1"/>
        <v>10604</v>
      </c>
      <c r="F19" s="34">
        <v>10604</v>
      </c>
      <c r="G19" s="12">
        <v>0</v>
      </c>
      <c r="H19" s="34">
        <v>0</v>
      </c>
      <c r="I19" s="12">
        <v>0</v>
      </c>
      <c r="J19" s="34">
        <v>0</v>
      </c>
      <c r="K19" s="12">
        <v>0</v>
      </c>
      <c r="L19" s="34">
        <v>0</v>
      </c>
      <c r="M19" s="12">
        <v>0</v>
      </c>
      <c r="N19" s="34">
        <v>0</v>
      </c>
      <c r="O19" s="12">
        <v>0</v>
      </c>
      <c r="P19" s="34">
        <v>0</v>
      </c>
      <c r="Q19" s="12">
        <v>0</v>
      </c>
      <c r="R19" s="13">
        <f t="shared" si="2"/>
        <v>0</v>
      </c>
      <c r="S19" s="3"/>
      <c r="T19" s="3"/>
    </row>
    <row r="20" spans="1:20" ht="18.75" x14ac:dyDescent="0.25">
      <c r="A20" s="44" t="s">
        <v>26</v>
      </c>
      <c r="B20" s="6">
        <v>19</v>
      </c>
      <c r="C20" s="11">
        <v>5.41</v>
      </c>
      <c r="D20" s="29">
        <f t="shared" si="0"/>
        <v>3787</v>
      </c>
      <c r="E20" s="24">
        <f t="shared" si="1"/>
        <v>5951</v>
      </c>
      <c r="F20" s="34">
        <v>5951</v>
      </c>
      <c r="G20" s="12">
        <v>4869</v>
      </c>
      <c r="H20" s="34">
        <v>4328</v>
      </c>
      <c r="I20" s="12">
        <v>0</v>
      </c>
      <c r="J20" s="34">
        <v>0</v>
      </c>
      <c r="K20" s="12">
        <v>0</v>
      </c>
      <c r="L20" s="34">
        <v>0</v>
      </c>
      <c r="M20" s="12">
        <v>0</v>
      </c>
      <c r="N20" s="34">
        <v>0</v>
      </c>
      <c r="O20" s="12">
        <v>0</v>
      </c>
      <c r="P20" s="34">
        <v>0</v>
      </c>
      <c r="Q20" s="12">
        <v>0</v>
      </c>
      <c r="R20" s="13">
        <f t="shared" si="2"/>
        <v>4328</v>
      </c>
      <c r="S20" s="3"/>
      <c r="T20" s="3"/>
    </row>
    <row r="21" spans="1:20" ht="50.25" customHeight="1" x14ac:dyDescent="0.25">
      <c r="A21" s="44" t="s">
        <v>25</v>
      </c>
      <c r="B21" s="6">
        <v>20</v>
      </c>
      <c r="C21" s="11">
        <v>7.09</v>
      </c>
      <c r="D21" s="29">
        <f t="shared" si="0"/>
        <v>4963</v>
      </c>
      <c r="E21" s="24">
        <f t="shared" si="1"/>
        <v>7799</v>
      </c>
      <c r="F21" s="34">
        <v>7799</v>
      </c>
      <c r="G21" s="12">
        <v>0</v>
      </c>
      <c r="H21" s="34">
        <v>0</v>
      </c>
      <c r="I21" s="12">
        <v>0</v>
      </c>
      <c r="J21" s="34">
        <v>0</v>
      </c>
      <c r="K21" s="12">
        <v>0</v>
      </c>
      <c r="L21" s="34">
        <v>0</v>
      </c>
      <c r="M21" s="12">
        <v>0</v>
      </c>
      <c r="N21" s="34">
        <v>0</v>
      </c>
      <c r="O21" s="12">
        <v>0</v>
      </c>
      <c r="P21" s="34">
        <v>0</v>
      </c>
      <c r="Q21" s="12">
        <v>0</v>
      </c>
      <c r="R21" s="13">
        <f t="shared" si="2"/>
        <v>0</v>
      </c>
      <c r="S21" s="3"/>
      <c r="T21" s="3"/>
    </row>
    <row r="22" spans="1:20" ht="18.75" x14ac:dyDescent="0.25">
      <c r="A22" s="44" t="s">
        <v>162</v>
      </c>
      <c r="B22" s="6">
        <v>21</v>
      </c>
      <c r="C22" s="11">
        <v>5.48</v>
      </c>
      <c r="D22" s="29">
        <f t="shared" si="0"/>
        <v>3836.0000000000005</v>
      </c>
      <c r="E22" s="24">
        <f t="shared" si="1"/>
        <v>6028.0000000000009</v>
      </c>
      <c r="F22" s="34">
        <v>0</v>
      </c>
      <c r="G22" s="12">
        <v>0</v>
      </c>
      <c r="H22" s="34">
        <v>0</v>
      </c>
      <c r="I22" s="12">
        <v>0</v>
      </c>
      <c r="J22" s="34">
        <v>0</v>
      </c>
      <c r="K22" s="12">
        <v>0</v>
      </c>
      <c r="L22" s="34">
        <v>0</v>
      </c>
      <c r="M22" s="12">
        <v>0</v>
      </c>
      <c r="N22" s="34">
        <v>0</v>
      </c>
      <c r="O22" s="12">
        <v>0</v>
      </c>
      <c r="P22" s="34">
        <v>0</v>
      </c>
      <c r="Q22" s="12">
        <v>0</v>
      </c>
      <c r="R22" s="13">
        <f t="shared" si="2"/>
        <v>0</v>
      </c>
      <c r="S22" s="3"/>
      <c r="T22" s="3"/>
    </row>
    <row r="23" spans="1:20" ht="18.75" x14ac:dyDescent="0.25">
      <c r="A23" s="44" t="s">
        <v>28</v>
      </c>
      <c r="B23" s="6">
        <v>22</v>
      </c>
      <c r="C23" s="11">
        <v>7.53</v>
      </c>
      <c r="D23" s="29">
        <f t="shared" si="0"/>
        <v>5271</v>
      </c>
      <c r="E23" s="24">
        <f t="shared" si="1"/>
        <v>8283</v>
      </c>
      <c r="F23" s="34">
        <v>8283</v>
      </c>
      <c r="G23" s="12">
        <v>0</v>
      </c>
      <c r="H23" s="34">
        <v>0</v>
      </c>
      <c r="I23" s="12">
        <v>0</v>
      </c>
      <c r="J23" s="34">
        <v>0</v>
      </c>
      <c r="K23" s="12">
        <v>0</v>
      </c>
      <c r="L23" s="34">
        <v>0</v>
      </c>
      <c r="M23" s="12">
        <v>0</v>
      </c>
      <c r="N23" s="34">
        <v>0</v>
      </c>
      <c r="O23" s="12">
        <v>0</v>
      </c>
      <c r="P23" s="34">
        <v>0</v>
      </c>
      <c r="Q23" s="12">
        <v>0</v>
      </c>
      <c r="R23" s="13">
        <f t="shared" si="2"/>
        <v>0</v>
      </c>
      <c r="S23" s="3"/>
      <c r="T23" s="3"/>
    </row>
    <row r="24" spans="1:20" ht="18.75" x14ac:dyDescent="0.25">
      <c r="A24" s="19" t="s">
        <v>27</v>
      </c>
      <c r="B24" s="6">
        <v>23</v>
      </c>
      <c r="C24" s="11">
        <v>5.57</v>
      </c>
      <c r="D24" s="29">
        <f t="shared" si="0"/>
        <v>3899</v>
      </c>
      <c r="E24" s="24">
        <f t="shared" si="1"/>
        <v>6127</v>
      </c>
      <c r="F24" s="34">
        <v>6127</v>
      </c>
      <c r="G24" s="12">
        <v>0</v>
      </c>
      <c r="H24" s="34">
        <v>0</v>
      </c>
      <c r="I24" s="12">
        <v>0</v>
      </c>
      <c r="J24" s="34">
        <v>0</v>
      </c>
      <c r="K24" s="12">
        <v>0</v>
      </c>
      <c r="L24" s="34">
        <v>0</v>
      </c>
      <c r="M24" s="12">
        <v>0</v>
      </c>
      <c r="N24" s="34">
        <v>0</v>
      </c>
      <c r="O24" s="12">
        <v>0</v>
      </c>
      <c r="P24" s="34">
        <v>0</v>
      </c>
      <c r="Q24" s="12">
        <v>0</v>
      </c>
      <c r="R24" s="13">
        <f t="shared" si="2"/>
        <v>0</v>
      </c>
      <c r="S24" s="3"/>
      <c r="T24" s="3"/>
    </row>
    <row r="25" spans="1:20" ht="18.75" x14ac:dyDescent="0.25">
      <c r="A25" s="44" t="s">
        <v>31</v>
      </c>
      <c r="B25" s="6">
        <v>24</v>
      </c>
      <c r="C25" s="11">
        <v>7.72</v>
      </c>
      <c r="D25" s="29">
        <f t="shared" si="0"/>
        <v>5404</v>
      </c>
      <c r="E25" s="24">
        <f t="shared" si="1"/>
        <v>8492</v>
      </c>
      <c r="F25" s="34">
        <v>0</v>
      </c>
      <c r="G25" s="12">
        <v>0</v>
      </c>
      <c r="H25" s="34">
        <v>0</v>
      </c>
      <c r="I25" s="12">
        <v>0</v>
      </c>
      <c r="J25" s="34">
        <v>0</v>
      </c>
      <c r="K25" s="12">
        <v>0</v>
      </c>
      <c r="L25" s="34">
        <v>0</v>
      </c>
      <c r="M25" s="12">
        <v>0</v>
      </c>
      <c r="N25" s="34">
        <v>0</v>
      </c>
      <c r="O25" s="12">
        <v>0</v>
      </c>
      <c r="P25" s="34">
        <v>0</v>
      </c>
      <c r="Q25" s="12">
        <v>0</v>
      </c>
      <c r="R25" s="13">
        <f t="shared" si="2"/>
        <v>0</v>
      </c>
      <c r="S25" s="3"/>
      <c r="T25" s="3"/>
    </row>
    <row r="26" spans="1:20" ht="18.75" x14ac:dyDescent="0.25">
      <c r="A26" s="19" t="s">
        <v>32</v>
      </c>
      <c r="B26" s="6">
        <v>25</v>
      </c>
      <c r="C26" s="11">
        <v>5.58</v>
      </c>
      <c r="D26" s="29">
        <f t="shared" si="0"/>
        <v>3906</v>
      </c>
      <c r="E26" s="24">
        <f t="shared" si="1"/>
        <v>6138</v>
      </c>
      <c r="F26" s="34">
        <v>0</v>
      </c>
      <c r="G26" s="12">
        <v>0</v>
      </c>
      <c r="H26" s="34">
        <v>0</v>
      </c>
      <c r="I26" s="12">
        <v>0</v>
      </c>
      <c r="J26" s="34">
        <v>0</v>
      </c>
      <c r="K26" s="12">
        <v>0</v>
      </c>
      <c r="L26" s="34">
        <v>0</v>
      </c>
      <c r="M26" s="12">
        <v>0</v>
      </c>
      <c r="N26" s="34">
        <v>0</v>
      </c>
      <c r="O26" s="12">
        <v>0</v>
      </c>
      <c r="P26" s="34">
        <v>0</v>
      </c>
      <c r="Q26" s="12">
        <v>0</v>
      </c>
      <c r="R26" s="13">
        <f t="shared" si="2"/>
        <v>0</v>
      </c>
      <c r="S26" s="3"/>
      <c r="T26" s="3"/>
    </row>
    <row r="27" spans="1:20" ht="18.75" x14ac:dyDescent="0.25">
      <c r="A27" s="44" t="s">
        <v>33</v>
      </c>
      <c r="B27" s="6">
        <v>26</v>
      </c>
      <c r="C27" s="11">
        <v>7.53</v>
      </c>
      <c r="D27" s="29">
        <f t="shared" si="0"/>
        <v>5271</v>
      </c>
      <c r="E27" s="24">
        <f t="shared" si="1"/>
        <v>8283</v>
      </c>
      <c r="F27" s="34">
        <v>8060</v>
      </c>
      <c r="G27" s="12">
        <v>0</v>
      </c>
      <c r="H27" s="34">
        <v>0</v>
      </c>
      <c r="I27" s="12">
        <v>0</v>
      </c>
      <c r="J27" s="34">
        <v>0</v>
      </c>
      <c r="K27" s="12">
        <v>0</v>
      </c>
      <c r="L27" s="34">
        <v>0</v>
      </c>
      <c r="M27" s="12">
        <v>0</v>
      </c>
      <c r="N27" s="34">
        <v>0</v>
      </c>
      <c r="O27" s="12">
        <v>0</v>
      </c>
      <c r="P27" s="34">
        <v>0</v>
      </c>
      <c r="Q27" s="12">
        <v>0</v>
      </c>
      <c r="R27" s="13">
        <f t="shared" si="2"/>
        <v>0</v>
      </c>
      <c r="S27" s="3"/>
      <c r="T27" s="3"/>
    </row>
    <row r="28" spans="1:20" ht="18.75" x14ac:dyDescent="0.25">
      <c r="A28" s="44" t="s">
        <v>29</v>
      </c>
      <c r="B28" s="6">
        <v>27</v>
      </c>
      <c r="C28" s="11">
        <v>5.47</v>
      </c>
      <c r="D28" s="29">
        <f t="shared" si="0"/>
        <v>3829</v>
      </c>
      <c r="E28" s="24">
        <f t="shared" si="1"/>
        <v>6017</v>
      </c>
      <c r="F28" s="34">
        <v>6017</v>
      </c>
      <c r="G28" s="12">
        <v>0</v>
      </c>
      <c r="H28" s="34">
        <v>0</v>
      </c>
      <c r="I28" s="12">
        <v>0</v>
      </c>
      <c r="J28" s="34">
        <v>0</v>
      </c>
      <c r="K28" s="12">
        <v>0</v>
      </c>
      <c r="L28" s="34">
        <v>0</v>
      </c>
      <c r="M28" s="12">
        <v>0</v>
      </c>
      <c r="N28" s="34">
        <v>0</v>
      </c>
      <c r="O28" s="12">
        <v>0</v>
      </c>
      <c r="P28" s="34">
        <v>0</v>
      </c>
      <c r="Q28" s="12">
        <v>0</v>
      </c>
      <c r="R28" s="13">
        <f t="shared" si="2"/>
        <v>0</v>
      </c>
      <c r="S28" s="3"/>
      <c r="T28" s="3"/>
    </row>
    <row r="29" spans="1:20" ht="18.75" x14ac:dyDescent="0.25">
      <c r="A29" s="44" t="s">
        <v>34</v>
      </c>
      <c r="B29" s="6">
        <v>28</v>
      </c>
      <c r="C29" s="11">
        <v>8.31</v>
      </c>
      <c r="D29" s="29">
        <f t="shared" si="0"/>
        <v>5817</v>
      </c>
      <c r="E29" s="24">
        <f t="shared" si="1"/>
        <v>9141</v>
      </c>
      <c r="F29" s="34">
        <v>9141</v>
      </c>
      <c r="G29" s="12">
        <v>4127</v>
      </c>
      <c r="H29" s="34">
        <v>0</v>
      </c>
      <c r="I29" s="12">
        <v>0</v>
      </c>
      <c r="J29" s="34">
        <v>0</v>
      </c>
      <c r="K29" s="12">
        <v>0</v>
      </c>
      <c r="L29" s="34">
        <v>0</v>
      </c>
      <c r="M29" s="12">
        <v>0</v>
      </c>
      <c r="N29" s="34">
        <v>0</v>
      </c>
      <c r="O29" s="12">
        <v>0</v>
      </c>
      <c r="P29" s="34">
        <v>0</v>
      </c>
      <c r="Q29" s="12">
        <v>0</v>
      </c>
      <c r="R29" s="13">
        <f>M29+N29+O29+P29+Q29+L29+K29+J29+I29+H29+G29</f>
        <v>4127</v>
      </c>
      <c r="S29" s="3"/>
      <c r="T29" s="3"/>
    </row>
    <row r="30" spans="1:20" ht="18.75" x14ac:dyDescent="0.25">
      <c r="A30" s="44" t="s">
        <v>35</v>
      </c>
      <c r="B30" s="6">
        <v>29</v>
      </c>
      <c r="C30" s="11">
        <v>5.49</v>
      </c>
      <c r="D30" s="29">
        <f t="shared" si="0"/>
        <v>3843</v>
      </c>
      <c r="E30" s="24">
        <f t="shared" si="1"/>
        <v>6039</v>
      </c>
      <c r="F30" s="34">
        <v>0</v>
      </c>
      <c r="G30" s="12">
        <v>0</v>
      </c>
      <c r="H30" s="34">
        <v>0</v>
      </c>
      <c r="I30" s="12">
        <v>0</v>
      </c>
      <c r="J30" s="34">
        <v>0</v>
      </c>
      <c r="K30" s="12">
        <v>0</v>
      </c>
      <c r="L30" s="34">
        <v>0</v>
      </c>
      <c r="M30" s="12">
        <v>0</v>
      </c>
      <c r="N30" s="34">
        <v>0</v>
      </c>
      <c r="O30" s="12">
        <v>0</v>
      </c>
      <c r="P30" s="34">
        <v>0</v>
      </c>
      <c r="Q30" s="12">
        <v>0</v>
      </c>
      <c r="R30" s="13">
        <f t="shared" ref="R30:R93" si="3">M30+N30+O30+P30+Q30+L30+K30+J30+I30+H30+G30</f>
        <v>0</v>
      </c>
      <c r="S30" s="3"/>
      <c r="T30" s="3"/>
    </row>
    <row r="31" spans="1:20" ht="39.75" customHeight="1" x14ac:dyDescent="0.25">
      <c r="A31" s="44" t="s">
        <v>36</v>
      </c>
      <c r="B31" s="6">
        <v>30</v>
      </c>
      <c r="C31" s="11">
        <v>8.9</v>
      </c>
      <c r="D31" s="29">
        <f t="shared" si="0"/>
        <v>6230</v>
      </c>
      <c r="E31" s="24">
        <f t="shared" si="1"/>
        <v>9790</v>
      </c>
      <c r="F31" s="34">
        <v>0</v>
      </c>
      <c r="G31" s="12">
        <v>0</v>
      </c>
      <c r="H31" s="34">
        <v>0</v>
      </c>
      <c r="I31" s="12">
        <v>0</v>
      </c>
      <c r="J31" s="34">
        <v>0</v>
      </c>
      <c r="K31" s="12">
        <v>0</v>
      </c>
      <c r="L31" s="34">
        <v>0</v>
      </c>
      <c r="M31" s="12">
        <v>0</v>
      </c>
      <c r="N31" s="34">
        <v>0</v>
      </c>
      <c r="O31" s="12">
        <v>0</v>
      </c>
      <c r="P31" s="34">
        <v>0</v>
      </c>
      <c r="Q31" s="12">
        <v>0</v>
      </c>
      <c r="R31" s="13">
        <f t="shared" si="3"/>
        <v>0</v>
      </c>
      <c r="S31" s="3"/>
      <c r="T31" s="3"/>
    </row>
    <row r="32" spans="1:20" ht="39" customHeight="1" x14ac:dyDescent="0.25">
      <c r="A32" s="44" t="s">
        <v>30</v>
      </c>
      <c r="B32" s="6">
        <v>31</v>
      </c>
      <c r="C32" s="11">
        <v>5.69</v>
      </c>
      <c r="D32" s="29">
        <f t="shared" si="0"/>
        <v>3983.0000000000005</v>
      </c>
      <c r="E32" s="24">
        <f t="shared" si="1"/>
        <v>6259</v>
      </c>
      <c r="F32" s="34">
        <v>6259</v>
      </c>
      <c r="G32" s="12">
        <v>0</v>
      </c>
      <c r="H32" s="34">
        <v>0</v>
      </c>
      <c r="I32" s="12">
        <v>0</v>
      </c>
      <c r="J32" s="34">
        <v>0</v>
      </c>
      <c r="K32" s="12">
        <v>0</v>
      </c>
      <c r="L32" s="34">
        <v>0</v>
      </c>
      <c r="M32" s="12">
        <v>0</v>
      </c>
      <c r="N32" s="34">
        <v>0</v>
      </c>
      <c r="O32" s="12">
        <v>0</v>
      </c>
      <c r="P32" s="34">
        <v>0</v>
      </c>
      <c r="Q32" s="12">
        <v>0</v>
      </c>
      <c r="R32" s="13">
        <f t="shared" si="3"/>
        <v>0</v>
      </c>
      <c r="S32" s="3"/>
      <c r="T32" s="3"/>
    </row>
    <row r="33" spans="1:20" ht="18.75" x14ac:dyDescent="0.25">
      <c r="A33" s="44" t="s">
        <v>37</v>
      </c>
      <c r="B33" s="6">
        <v>32</v>
      </c>
      <c r="C33" s="11">
        <v>8.66</v>
      </c>
      <c r="D33" s="29">
        <f t="shared" si="0"/>
        <v>6062</v>
      </c>
      <c r="E33" s="24">
        <f t="shared" si="1"/>
        <v>9526</v>
      </c>
      <c r="F33" s="34">
        <v>0</v>
      </c>
      <c r="G33" s="12">
        <v>0</v>
      </c>
      <c r="H33" s="34">
        <v>0</v>
      </c>
      <c r="I33" s="12">
        <v>0</v>
      </c>
      <c r="J33" s="34">
        <v>0</v>
      </c>
      <c r="K33" s="12">
        <v>0</v>
      </c>
      <c r="L33" s="34">
        <v>0</v>
      </c>
      <c r="M33" s="12">
        <v>0</v>
      </c>
      <c r="N33" s="34">
        <v>0</v>
      </c>
      <c r="O33" s="12">
        <v>0</v>
      </c>
      <c r="P33" s="34">
        <v>0</v>
      </c>
      <c r="Q33" s="12">
        <v>0</v>
      </c>
      <c r="R33" s="13">
        <f t="shared" si="3"/>
        <v>0</v>
      </c>
      <c r="S33" s="3"/>
      <c r="T33" s="3"/>
    </row>
    <row r="34" spans="1:20" ht="18.75" x14ac:dyDescent="0.25">
      <c r="A34" s="44" t="s">
        <v>38</v>
      </c>
      <c r="B34" s="6">
        <v>0</v>
      </c>
      <c r="C34" s="11">
        <v>0</v>
      </c>
      <c r="D34" s="29">
        <f t="shared" si="0"/>
        <v>0</v>
      </c>
      <c r="E34" s="24">
        <f t="shared" si="1"/>
        <v>0</v>
      </c>
      <c r="F34" s="34">
        <v>0</v>
      </c>
      <c r="G34" s="12">
        <v>0</v>
      </c>
      <c r="H34" s="34">
        <v>0</v>
      </c>
      <c r="I34" s="12">
        <v>0</v>
      </c>
      <c r="J34" s="34">
        <v>0</v>
      </c>
      <c r="K34" s="12">
        <v>0</v>
      </c>
      <c r="L34" s="34">
        <v>0</v>
      </c>
      <c r="M34" s="12">
        <v>0</v>
      </c>
      <c r="N34" s="34">
        <f>C34*750</f>
        <v>0</v>
      </c>
      <c r="O34" s="12">
        <f>C34*750</f>
        <v>0</v>
      </c>
      <c r="P34" s="34">
        <f>C34*750</f>
        <v>0</v>
      </c>
      <c r="Q34" s="12">
        <v>0</v>
      </c>
      <c r="R34" s="13">
        <f t="shared" si="3"/>
        <v>0</v>
      </c>
      <c r="S34" s="3"/>
      <c r="T34" s="3"/>
    </row>
    <row r="35" spans="1:20" ht="18.75" x14ac:dyDescent="0.25">
      <c r="A35" s="44" t="s">
        <v>39</v>
      </c>
      <c r="B35" s="6">
        <v>34</v>
      </c>
      <c r="C35" s="11">
        <v>7.42</v>
      </c>
      <c r="D35" s="29">
        <f t="shared" si="0"/>
        <v>5194</v>
      </c>
      <c r="E35" s="24">
        <f t="shared" si="1"/>
        <v>8162</v>
      </c>
      <c r="F35" s="34">
        <v>0</v>
      </c>
      <c r="G35" s="12">
        <v>0</v>
      </c>
      <c r="H35" s="34">
        <v>0</v>
      </c>
      <c r="I35" s="12">
        <v>0</v>
      </c>
      <c r="J35" s="34">
        <v>0</v>
      </c>
      <c r="K35" s="12">
        <v>0</v>
      </c>
      <c r="L35" s="34">
        <v>0</v>
      </c>
      <c r="M35" s="12">
        <v>0</v>
      </c>
      <c r="N35" s="34">
        <v>0</v>
      </c>
      <c r="O35" s="12">
        <v>0</v>
      </c>
      <c r="P35" s="34">
        <v>0</v>
      </c>
      <c r="Q35" s="12">
        <v>0</v>
      </c>
      <c r="R35" s="13">
        <f t="shared" si="3"/>
        <v>0</v>
      </c>
      <c r="S35" s="3"/>
      <c r="T35" s="3"/>
    </row>
    <row r="36" spans="1:20" ht="18.75" x14ac:dyDescent="0.25">
      <c r="A36" s="19" t="s">
        <v>38</v>
      </c>
      <c r="B36" s="6" t="s">
        <v>166</v>
      </c>
      <c r="C36" s="11">
        <v>11.05</v>
      </c>
      <c r="D36" s="29">
        <f t="shared" si="0"/>
        <v>7735.0000000000009</v>
      </c>
      <c r="E36" s="24">
        <f t="shared" si="1"/>
        <v>12155</v>
      </c>
      <c r="F36" s="34">
        <v>2155</v>
      </c>
      <c r="G36" s="12">
        <v>0</v>
      </c>
      <c r="H36" s="34">
        <v>0</v>
      </c>
      <c r="I36" s="12">
        <v>0</v>
      </c>
      <c r="J36" s="34">
        <v>0</v>
      </c>
      <c r="K36" s="12">
        <v>0</v>
      </c>
      <c r="L36" s="34">
        <v>0</v>
      </c>
      <c r="M36" s="12">
        <v>0</v>
      </c>
      <c r="N36" s="34">
        <v>0</v>
      </c>
      <c r="O36" s="12">
        <v>0</v>
      </c>
      <c r="P36" s="34">
        <v>0</v>
      </c>
      <c r="Q36" s="12">
        <v>0</v>
      </c>
      <c r="R36" s="13">
        <f t="shared" si="3"/>
        <v>0</v>
      </c>
      <c r="S36" s="3"/>
      <c r="T36" s="3"/>
    </row>
    <row r="37" spans="1:20" ht="18.75" x14ac:dyDescent="0.25">
      <c r="A37" s="44" t="s">
        <v>40</v>
      </c>
      <c r="B37" s="6">
        <v>36</v>
      </c>
      <c r="C37" s="11">
        <v>8.2899999999999991</v>
      </c>
      <c r="D37" s="29">
        <f t="shared" si="0"/>
        <v>5802.9999999999991</v>
      </c>
      <c r="E37" s="24">
        <f t="shared" si="1"/>
        <v>9118.9999999999982</v>
      </c>
      <c r="F37" s="34">
        <v>9118.9999999999982</v>
      </c>
      <c r="G37" s="12">
        <v>0</v>
      </c>
      <c r="H37" s="34">
        <v>0</v>
      </c>
      <c r="I37" s="12">
        <v>0</v>
      </c>
      <c r="J37" s="34">
        <v>0</v>
      </c>
      <c r="K37" s="12">
        <v>0</v>
      </c>
      <c r="L37" s="34">
        <v>0</v>
      </c>
      <c r="M37" s="12">
        <v>0</v>
      </c>
      <c r="N37" s="34">
        <v>0</v>
      </c>
      <c r="O37" s="12">
        <v>0</v>
      </c>
      <c r="P37" s="34">
        <v>0</v>
      </c>
      <c r="Q37" s="12">
        <v>0</v>
      </c>
      <c r="R37" s="13">
        <f t="shared" si="3"/>
        <v>0</v>
      </c>
      <c r="S37" s="3"/>
      <c r="T37" s="3"/>
    </row>
    <row r="38" spans="1:20" ht="18.75" x14ac:dyDescent="0.25">
      <c r="A38" s="19" t="s">
        <v>41</v>
      </c>
      <c r="B38" s="6">
        <v>37</v>
      </c>
      <c r="C38" s="11">
        <v>7.78</v>
      </c>
      <c r="D38" s="29">
        <f t="shared" si="0"/>
        <v>5446</v>
      </c>
      <c r="E38" s="24">
        <f t="shared" si="1"/>
        <v>8558</v>
      </c>
      <c r="F38" s="34">
        <v>2718</v>
      </c>
      <c r="G38" s="12">
        <v>0</v>
      </c>
      <c r="H38" s="34">
        <v>0</v>
      </c>
      <c r="I38" s="12">
        <v>0</v>
      </c>
      <c r="J38" s="34">
        <v>0</v>
      </c>
      <c r="K38" s="12">
        <v>0</v>
      </c>
      <c r="L38" s="34">
        <v>0</v>
      </c>
      <c r="M38" s="12">
        <v>0</v>
      </c>
      <c r="N38" s="34">
        <v>0</v>
      </c>
      <c r="O38" s="12">
        <v>0</v>
      </c>
      <c r="P38" s="34">
        <v>0</v>
      </c>
      <c r="Q38" s="12">
        <v>0</v>
      </c>
      <c r="R38" s="13">
        <f t="shared" si="3"/>
        <v>0</v>
      </c>
      <c r="S38" s="3"/>
      <c r="T38" s="3"/>
    </row>
    <row r="39" spans="1:20" ht="18.75" x14ac:dyDescent="0.25">
      <c r="A39" s="44" t="s">
        <v>42</v>
      </c>
      <c r="B39" s="6">
        <v>38</v>
      </c>
      <c r="C39" s="11">
        <v>7.74</v>
      </c>
      <c r="D39" s="29">
        <f t="shared" si="0"/>
        <v>5418</v>
      </c>
      <c r="E39" s="24">
        <f t="shared" si="1"/>
        <v>8514</v>
      </c>
      <c r="F39" s="34">
        <v>8514</v>
      </c>
      <c r="G39" s="12">
        <v>0</v>
      </c>
      <c r="H39" s="34">
        <v>0</v>
      </c>
      <c r="I39" s="12">
        <v>0</v>
      </c>
      <c r="J39" s="34">
        <v>0</v>
      </c>
      <c r="K39" s="12">
        <v>0</v>
      </c>
      <c r="L39" s="34">
        <v>0</v>
      </c>
      <c r="M39" s="12">
        <v>0</v>
      </c>
      <c r="N39" s="34">
        <v>0</v>
      </c>
      <c r="O39" s="12">
        <v>0</v>
      </c>
      <c r="P39" s="34">
        <v>0</v>
      </c>
      <c r="Q39" s="12">
        <v>0</v>
      </c>
      <c r="R39" s="13">
        <f t="shared" si="3"/>
        <v>0</v>
      </c>
      <c r="S39" s="3"/>
      <c r="T39" s="3"/>
    </row>
    <row r="40" spans="1:20" ht="18.75" x14ac:dyDescent="0.25">
      <c r="A40" s="19" t="s">
        <v>43</v>
      </c>
      <c r="B40" s="6">
        <v>39</v>
      </c>
      <c r="C40" s="11">
        <v>7.61</v>
      </c>
      <c r="D40" s="29">
        <f t="shared" si="0"/>
        <v>5327</v>
      </c>
      <c r="E40" s="24">
        <f t="shared" si="1"/>
        <v>8371</v>
      </c>
      <c r="F40" s="34">
        <v>8371</v>
      </c>
      <c r="G40" s="12">
        <v>0</v>
      </c>
      <c r="H40" s="34">
        <v>0</v>
      </c>
      <c r="I40" s="12">
        <v>0</v>
      </c>
      <c r="J40" s="34">
        <v>0</v>
      </c>
      <c r="K40" s="12">
        <v>0</v>
      </c>
      <c r="L40" s="34">
        <v>0</v>
      </c>
      <c r="M40" s="12">
        <v>0</v>
      </c>
      <c r="N40" s="34">
        <v>0</v>
      </c>
      <c r="O40" s="12">
        <v>0</v>
      </c>
      <c r="P40" s="34">
        <v>0</v>
      </c>
      <c r="Q40" s="12">
        <v>0</v>
      </c>
      <c r="R40" s="13">
        <f t="shared" si="3"/>
        <v>0</v>
      </c>
      <c r="S40" s="3"/>
      <c r="T40" s="3"/>
    </row>
    <row r="41" spans="1:20" ht="18.75" x14ac:dyDescent="0.25">
      <c r="A41" s="44" t="s">
        <v>44</v>
      </c>
      <c r="B41" s="6">
        <v>40</v>
      </c>
      <c r="C41" s="11">
        <v>11.7</v>
      </c>
      <c r="D41" s="29">
        <f t="shared" si="0"/>
        <v>8189.9999999999991</v>
      </c>
      <c r="E41" s="24">
        <f t="shared" si="1"/>
        <v>12870</v>
      </c>
      <c r="F41" s="34">
        <v>12870</v>
      </c>
      <c r="G41" s="12">
        <v>0</v>
      </c>
      <c r="H41" s="34">
        <v>0</v>
      </c>
      <c r="I41" s="12">
        <v>0</v>
      </c>
      <c r="J41" s="34">
        <v>0</v>
      </c>
      <c r="K41" s="12">
        <v>0</v>
      </c>
      <c r="L41" s="34">
        <v>0</v>
      </c>
      <c r="M41" s="12">
        <v>0</v>
      </c>
      <c r="N41" s="34">
        <v>0</v>
      </c>
      <c r="O41" s="12">
        <v>0</v>
      </c>
      <c r="P41" s="34">
        <v>0</v>
      </c>
      <c r="Q41" s="12">
        <v>0</v>
      </c>
      <c r="R41" s="13">
        <f t="shared" si="3"/>
        <v>0</v>
      </c>
      <c r="S41" s="3"/>
      <c r="T41" s="3"/>
    </row>
    <row r="42" spans="1:20" ht="45" customHeight="1" x14ac:dyDescent="0.25">
      <c r="A42" s="44" t="s">
        <v>45</v>
      </c>
      <c r="B42" s="6">
        <v>41</v>
      </c>
      <c r="C42" s="11">
        <v>7.41</v>
      </c>
      <c r="D42" s="29">
        <f t="shared" si="0"/>
        <v>5187</v>
      </c>
      <c r="E42" s="24">
        <f t="shared" si="1"/>
        <v>8151</v>
      </c>
      <c r="F42" s="34">
        <v>8151</v>
      </c>
      <c r="G42" s="12">
        <v>0</v>
      </c>
      <c r="H42" s="34">
        <v>1904</v>
      </c>
      <c r="I42" s="12">
        <v>0</v>
      </c>
      <c r="J42" s="34">
        <v>0</v>
      </c>
      <c r="K42" s="12">
        <v>0</v>
      </c>
      <c r="L42" s="34">
        <v>0</v>
      </c>
      <c r="M42" s="12">
        <v>0</v>
      </c>
      <c r="N42" s="34">
        <v>0</v>
      </c>
      <c r="O42" s="12">
        <v>0</v>
      </c>
      <c r="P42" s="34">
        <v>0</v>
      </c>
      <c r="Q42" s="12">
        <v>0</v>
      </c>
      <c r="R42" s="13">
        <f t="shared" si="3"/>
        <v>1904</v>
      </c>
      <c r="S42" s="3"/>
      <c r="T42" s="3"/>
    </row>
    <row r="43" spans="1:20" ht="43.5" customHeight="1" x14ac:dyDescent="0.25">
      <c r="A43" s="19" t="s">
        <v>46</v>
      </c>
      <c r="B43" s="6">
        <v>42</v>
      </c>
      <c r="C43" s="11">
        <v>7.75</v>
      </c>
      <c r="D43" s="29">
        <f t="shared" si="0"/>
        <v>5425</v>
      </c>
      <c r="E43" s="24">
        <f t="shared" si="1"/>
        <v>8525</v>
      </c>
      <c r="F43" s="34">
        <v>8525</v>
      </c>
      <c r="G43" s="12">
        <v>0</v>
      </c>
      <c r="H43" s="34">
        <v>0</v>
      </c>
      <c r="I43" s="12">
        <v>0</v>
      </c>
      <c r="J43" s="34">
        <v>0</v>
      </c>
      <c r="K43" s="12">
        <v>0</v>
      </c>
      <c r="L43" s="34">
        <v>0</v>
      </c>
      <c r="M43" s="12">
        <v>0</v>
      </c>
      <c r="N43" s="34">
        <v>0</v>
      </c>
      <c r="O43" s="12">
        <v>0</v>
      </c>
      <c r="P43" s="34">
        <v>0</v>
      </c>
      <c r="Q43" s="12">
        <v>0</v>
      </c>
      <c r="R43" s="13">
        <f t="shared" si="3"/>
        <v>0</v>
      </c>
      <c r="S43" s="3"/>
      <c r="T43" s="3"/>
    </row>
    <row r="44" spans="1:20" ht="18.75" x14ac:dyDescent="0.25">
      <c r="A44" s="44" t="s">
        <v>47</v>
      </c>
      <c r="B44" s="6">
        <v>43</v>
      </c>
      <c r="C44" s="11">
        <v>7.39</v>
      </c>
      <c r="D44" s="29">
        <f t="shared" si="0"/>
        <v>5173</v>
      </c>
      <c r="E44" s="24">
        <f t="shared" si="1"/>
        <v>8129</v>
      </c>
      <c r="F44" s="34">
        <v>0</v>
      </c>
      <c r="G44" s="12">
        <v>0</v>
      </c>
      <c r="H44" s="34">
        <v>0</v>
      </c>
      <c r="I44" s="12">
        <v>0</v>
      </c>
      <c r="J44" s="34">
        <v>0</v>
      </c>
      <c r="K44" s="12">
        <v>0</v>
      </c>
      <c r="L44" s="34">
        <v>0</v>
      </c>
      <c r="M44" s="12">
        <v>0</v>
      </c>
      <c r="N44" s="34">
        <v>0</v>
      </c>
      <c r="O44" s="12">
        <v>0</v>
      </c>
      <c r="P44" s="34">
        <v>0</v>
      </c>
      <c r="Q44" s="12">
        <v>0</v>
      </c>
      <c r="R44" s="13">
        <f t="shared" si="3"/>
        <v>0</v>
      </c>
      <c r="S44" s="3"/>
      <c r="T44" s="3"/>
    </row>
    <row r="45" spans="1:20" ht="18.75" x14ac:dyDescent="0.25">
      <c r="A45" s="19" t="s">
        <v>48</v>
      </c>
      <c r="B45" s="6">
        <v>44</v>
      </c>
      <c r="C45" s="11">
        <v>7.45</v>
      </c>
      <c r="D45" s="29">
        <f t="shared" si="0"/>
        <v>5215</v>
      </c>
      <c r="E45" s="24">
        <f t="shared" si="1"/>
        <v>8195</v>
      </c>
      <c r="F45" s="34">
        <v>8195</v>
      </c>
      <c r="G45" s="12">
        <v>0</v>
      </c>
      <c r="H45" s="34">
        <v>0</v>
      </c>
      <c r="I45" s="12">
        <v>0</v>
      </c>
      <c r="J45" s="34">
        <v>0</v>
      </c>
      <c r="K45" s="12">
        <v>0</v>
      </c>
      <c r="L45" s="34">
        <v>0</v>
      </c>
      <c r="M45" s="12">
        <v>0</v>
      </c>
      <c r="N45" s="34">
        <v>0</v>
      </c>
      <c r="O45" s="12">
        <v>0</v>
      </c>
      <c r="P45" s="34">
        <v>0</v>
      </c>
      <c r="Q45" s="12">
        <v>0</v>
      </c>
      <c r="R45" s="13">
        <f t="shared" si="3"/>
        <v>0</v>
      </c>
      <c r="S45" s="3"/>
      <c r="T45" s="3"/>
    </row>
    <row r="46" spans="1:20" ht="18.75" x14ac:dyDescent="0.25">
      <c r="A46" s="44" t="s">
        <v>49</v>
      </c>
      <c r="B46" s="6">
        <v>45</v>
      </c>
      <c r="C46" s="11">
        <v>7.17</v>
      </c>
      <c r="D46" s="29">
        <f t="shared" si="0"/>
        <v>5019</v>
      </c>
      <c r="E46" s="24">
        <f t="shared" si="1"/>
        <v>7887</v>
      </c>
      <c r="F46" s="34">
        <v>0</v>
      </c>
      <c r="G46" s="12">
        <v>0</v>
      </c>
      <c r="H46" s="34">
        <v>0</v>
      </c>
      <c r="I46" s="12">
        <v>0</v>
      </c>
      <c r="J46" s="34">
        <v>0</v>
      </c>
      <c r="K46" s="12">
        <v>0</v>
      </c>
      <c r="L46" s="34">
        <v>0</v>
      </c>
      <c r="M46" s="12">
        <v>0</v>
      </c>
      <c r="N46" s="34">
        <v>0</v>
      </c>
      <c r="O46" s="12">
        <v>0</v>
      </c>
      <c r="P46" s="34">
        <v>0</v>
      </c>
      <c r="Q46" s="12">
        <v>0</v>
      </c>
      <c r="R46" s="13">
        <f t="shared" si="3"/>
        <v>0</v>
      </c>
      <c r="S46" s="3"/>
      <c r="T46" s="3"/>
    </row>
    <row r="47" spans="1:20" ht="18.75" x14ac:dyDescent="0.25">
      <c r="A47" s="19" t="s">
        <v>50</v>
      </c>
      <c r="B47" s="6">
        <v>46</v>
      </c>
      <c r="C47" s="11">
        <v>6.95</v>
      </c>
      <c r="D47" s="29">
        <f t="shared" si="0"/>
        <v>4865</v>
      </c>
      <c r="E47" s="24">
        <f t="shared" si="1"/>
        <v>7645</v>
      </c>
      <c r="F47" s="34">
        <v>7645</v>
      </c>
      <c r="G47" s="12">
        <v>6255</v>
      </c>
      <c r="H47" s="34">
        <v>0</v>
      </c>
      <c r="I47" s="12">
        <v>0</v>
      </c>
      <c r="J47" s="34">
        <v>0</v>
      </c>
      <c r="K47" s="12">
        <v>0</v>
      </c>
      <c r="L47" s="34">
        <v>0</v>
      </c>
      <c r="M47" s="12">
        <v>0</v>
      </c>
      <c r="N47" s="34">
        <v>0</v>
      </c>
      <c r="O47" s="12">
        <v>0</v>
      </c>
      <c r="P47" s="34">
        <v>0</v>
      </c>
      <c r="Q47" s="12">
        <v>0</v>
      </c>
      <c r="R47" s="13">
        <f t="shared" si="3"/>
        <v>6255</v>
      </c>
      <c r="S47" s="3"/>
      <c r="T47" s="3"/>
    </row>
    <row r="48" spans="1:20" ht="18.75" x14ac:dyDescent="0.25">
      <c r="A48" s="44" t="s">
        <v>51</v>
      </c>
      <c r="B48" s="6">
        <v>47</v>
      </c>
      <c r="C48" s="11">
        <v>7.37</v>
      </c>
      <c r="D48" s="29">
        <f t="shared" si="0"/>
        <v>5159</v>
      </c>
      <c r="E48" s="24">
        <f t="shared" si="1"/>
        <v>8107</v>
      </c>
      <c r="F48" s="34">
        <v>8107</v>
      </c>
      <c r="G48" s="12">
        <v>0</v>
      </c>
      <c r="H48" s="34">
        <v>0</v>
      </c>
      <c r="I48" s="12">
        <v>0</v>
      </c>
      <c r="J48" s="12">
        <v>0</v>
      </c>
      <c r="K48" s="12">
        <v>0</v>
      </c>
      <c r="L48" s="34">
        <v>0</v>
      </c>
      <c r="M48" s="12">
        <v>0</v>
      </c>
      <c r="N48" s="34">
        <v>0</v>
      </c>
      <c r="O48" s="12">
        <v>0</v>
      </c>
      <c r="P48" s="34">
        <v>0</v>
      </c>
      <c r="Q48" s="12">
        <v>0</v>
      </c>
      <c r="R48" s="13">
        <f t="shared" si="3"/>
        <v>0</v>
      </c>
      <c r="S48" s="3"/>
      <c r="T48" s="3"/>
    </row>
    <row r="49" spans="1:20" ht="18.75" x14ac:dyDescent="0.25">
      <c r="A49" s="44" t="s">
        <v>52</v>
      </c>
      <c r="B49" s="6">
        <v>48</v>
      </c>
      <c r="C49" s="11">
        <v>7.46</v>
      </c>
      <c r="D49" s="29">
        <f t="shared" si="0"/>
        <v>5222</v>
      </c>
      <c r="E49" s="24">
        <f t="shared" si="1"/>
        <v>8206</v>
      </c>
      <c r="F49" s="34">
        <v>8206</v>
      </c>
      <c r="G49" s="12">
        <v>0</v>
      </c>
      <c r="H49" s="34">
        <v>0</v>
      </c>
      <c r="I49" s="12">
        <v>0</v>
      </c>
      <c r="J49" s="34">
        <v>0</v>
      </c>
      <c r="K49" s="12">
        <v>0</v>
      </c>
      <c r="L49" s="34">
        <v>0</v>
      </c>
      <c r="M49" s="12">
        <v>0</v>
      </c>
      <c r="N49" s="34">
        <v>0</v>
      </c>
      <c r="O49" s="12">
        <v>0</v>
      </c>
      <c r="P49" s="34">
        <v>0</v>
      </c>
      <c r="Q49" s="12">
        <v>0</v>
      </c>
      <c r="R49" s="13">
        <f t="shared" si="3"/>
        <v>0</v>
      </c>
      <c r="S49" s="3"/>
      <c r="T49" s="3"/>
    </row>
    <row r="50" spans="1:20" ht="18.75" x14ac:dyDescent="0.25">
      <c r="A50" s="19" t="s">
        <v>53</v>
      </c>
      <c r="B50" s="6">
        <v>49</v>
      </c>
      <c r="C50" s="11">
        <v>7.34</v>
      </c>
      <c r="D50" s="29">
        <f t="shared" si="0"/>
        <v>5138</v>
      </c>
      <c r="E50" s="24">
        <f t="shared" si="1"/>
        <v>8074</v>
      </c>
      <c r="F50" s="34">
        <v>8074</v>
      </c>
      <c r="G50" s="12">
        <v>0</v>
      </c>
      <c r="H50" s="34">
        <v>0</v>
      </c>
      <c r="I50" s="12">
        <v>0</v>
      </c>
      <c r="J50" s="34">
        <v>0</v>
      </c>
      <c r="K50" s="12">
        <v>0</v>
      </c>
      <c r="L50" s="34">
        <v>0</v>
      </c>
      <c r="M50" s="12">
        <v>0</v>
      </c>
      <c r="N50" s="34">
        <v>0</v>
      </c>
      <c r="O50" s="12">
        <v>0</v>
      </c>
      <c r="P50" s="34">
        <v>0</v>
      </c>
      <c r="Q50" s="12">
        <v>0</v>
      </c>
      <c r="R50" s="13">
        <f t="shared" si="3"/>
        <v>0</v>
      </c>
      <c r="S50" s="3"/>
      <c r="T50" s="3"/>
    </row>
    <row r="51" spans="1:20" ht="18.75" x14ac:dyDescent="0.25">
      <c r="A51" s="45" t="s">
        <v>54</v>
      </c>
      <c r="B51" s="6">
        <v>50</v>
      </c>
      <c r="C51" s="11">
        <v>6.81</v>
      </c>
      <c r="D51" s="29">
        <f t="shared" si="0"/>
        <v>4767</v>
      </c>
      <c r="E51" s="24">
        <f t="shared" si="1"/>
        <v>7491</v>
      </c>
      <c r="F51" s="34">
        <v>7491</v>
      </c>
      <c r="G51" s="12">
        <v>0</v>
      </c>
      <c r="H51" s="34">
        <v>0</v>
      </c>
      <c r="I51" s="12">
        <v>0</v>
      </c>
      <c r="J51" s="34">
        <v>0</v>
      </c>
      <c r="K51" s="12">
        <v>0</v>
      </c>
      <c r="L51" s="34">
        <v>0</v>
      </c>
      <c r="M51" s="12">
        <v>0</v>
      </c>
      <c r="N51" s="34">
        <v>0</v>
      </c>
      <c r="O51" s="12">
        <v>0</v>
      </c>
      <c r="P51" s="34">
        <v>0</v>
      </c>
      <c r="Q51" s="12">
        <v>0</v>
      </c>
      <c r="R51" s="13">
        <f t="shared" si="3"/>
        <v>0</v>
      </c>
      <c r="S51" s="3"/>
      <c r="T51" s="3"/>
    </row>
    <row r="52" spans="1:20" ht="18.75" x14ac:dyDescent="0.25">
      <c r="A52" s="44" t="s">
        <v>55</v>
      </c>
      <c r="B52" s="6">
        <v>51</v>
      </c>
      <c r="C52" s="11">
        <v>7.2</v>
      </c>
      <c r="D52" s="29">
        <f t="shared" si="0"/>
        <v>5040</v>
      </c>
      <c r="E52" s="24">
        <f t="shared" si="1"/>
        <v>7920</v>
      </c>
      <c r="F52" s="34">
        <v>0</v>
      </c>
      <c r="G52" s="12">
        <v>0</v>
      </c>
      <c r="H52" s="34">
        <v>0</v>
      </c>
      <c r="I52" s="12">
        <v>0</v>
      </c>
      <c r="J52" s="34">
        <v>0</v>
      </c>
      <c r="K52" s="12">
        <v>0</v>
      </c>
      <c r="L52" s="34">
        <v>0</v>
      </c>
      <c r="M52" s="12">
        <v>0</v>
      </c>
      <c r="N52" s="34">
        <v>0</v>
      </c>
      <c r="O52" s="12">
        <v>0</v>
      </c>
      <c r="P52" s="34">
        <v>0</v>
      </c>
      <c r="Q52" s="12">
        <v>0</v>
      </c>
      <c r="R52" s="13">
        <f t="shared" si="3"/>
        <v>0</v>
      </c>
      <c r="S52" s="3"/>
      <c r="T52" s="3"/>
    </row>
    <row r="53" spans="1:20" ht="18.75" x14ac:dyDescent="0.25">
      <c r="A53" s="44" t="s">
        <v>56</v>
      </c>
      <c r="B53" s="6">
        <v>52</v>
      </c>
      <c r="C53" s="11">
        <v>6.07</v>
      </c>
      <c r="D53" s="29">
        <f t="shared" si="0"/>
        <v>4249</v>
      </c>
      <c r="E53" s="24">
        <f t="shared" si="1"/>
        <v>6677</v>
      </c>
      <c r="F53" s="34">
        <v>6677</v>
      </c>
      <c r="G53" s="12">
        <v>0</v>
      </c>
      <c r="H53" s="34">
        <v>0</v>
      </c>
      <c r="I53" s="12">
        <v>0</v>
      </c>
      <c r="J53" s="34">
        <v>0</v>
      </c>
      <c r="K53" s="12">
        <v>0</v>
      </c>
      <c r="L53" s="34">
        <v>0</v>
      </c>
      <c r="M53" s="12">
        <v>0</v>
      </c>
      <c r="N53" s="34">
        <v>0</v>
      </c>
      <c r="O53" s="12">
        <v>0</v>
      </c>
      <c r="P53" s="34">
        <v>0</v>
      </c>
      <c r="Q53" s="12">
        <v>0</v>
      </c>
      <c r="R53" s="13">
        <f t="shared" si="3"/>
        <v>0</v>
      </c>
      <c r="S53" s="3"/>
      <c r="T53" s="3"/>
    </row>
    <row r="54" spans="1:20" ht="18.75" x14ac:dyDescent="0.25">
      <c r="A54" s="44" t="s">
        <v>57</v>
      </c>
      <c r="B54" s="6">
        <v>53</v>
      </c>
      <c r="C54" s="11">
        <v>5.45</v>
      </c>
      <c r="D54" s="29">
        <f t="shared" si="0"/>
        <v>3815</v>
      </c>
      <c r="E54" s="24">
        <f t="shared" si="1"/>
        <v>5995</v>
      </c>
      <c r="F54" s="34">
        <v>5995</v>
      </c>
      <c r="G54" s="12">
        <v>4905</v>
      </c>
      <c r="H54" s="34">
        <v>4360</v>
      </c>
      <c r="I54" s="12">
        <v>0</v>
      </c>
      <c r="J54" s="34">
        <v>0</v>
      </c>
      <c r="K54" s="12">
        <v>0</v>
      </c>
      <c r="L54" s="34">
        <v>0</v>
      </c>
      <c r="M54" s="12">
        <v>0</v>
      </c>
      <c r="N54" s="34">
        <v>0</v>
      </c>
      <c r="O54" s="12">
        <v>0</v>
      </c>
      <c r="P54" s="34">
        <v>0</v>
      </c>
      <c r="Q54" s="12">
        <v>0</v>
      </c>
      <c r="R54" s="13">
        <f t="shared" si="3"/>
        <v>9265</v>
      </c>
      <c r="S54" s="3"/>
      <c r="T54" s="3"/>
    </row>
    <row r="55" spans="1:20" ht="18.75" x14ac:dyDescent="0.25">
      <c r="A55" s="44" t="s">
        <v>161</v>
      </c>
      <c r="B55" s="6">
        <v>54</v>
      </c>
      <c r="C55" s="11">
        <v>5.4</v>
      </c>
      <c r="D55" s="29">
        <f t="shared" si="0"/>
        <v>3780.0000000000005</v>
      </c>
      <c r="E55" s="24">
        <f t="shared" si="1"/>
        <v>5940</v>
      </c>
      <c r="F55" s="34">
        <v>5120</v>
      </c>
      <c r="G55" s="12">
        <v>0</v>
      </c>
      <c r="H55" s="34">
        <v>0</v>
      </c>
      <c r="I55" s="12">
        <v>0</v>
      </c>
      <c r="J55" s="34">
        <v>0</v>
      </c>
      <c r="K55" s="12">
        <v>0</v>
      </c>
      <c r="L55" s="34">
        <v>0</v>
      </c>
      <c r="M55" s="12">
        <v>0</v>
      </c>
      <c r="N55" s="34">
        <v>0</v>
      </c>
      <c r="O55" s="12">
        <v>0</v>
      </c>
      <c r="P55" s="34">
        <v>0</v>
      </c>
      <c r="Q55" s="12">
        <v>0</v>
      </c>
      <c r="R55" s="13">
        <f t="shared" si="3"/>
        <v>0</v>
      </c>
      <c r="S55" s="3"/>
      <c r="T55" s="3"/>
    </row>
    <row r="56" spans="1:20" ht="18.75" x14ac:dyDescent="0.25">
      <c r="A56" s="44" t="s">
        <v>58</v>
      </c>
      <c r="B56" s="6">
        <v>55</v>
      </c>
      <c r="C56" s="11">
        <v>5.4</v>
      </c>
      <c r="D56" s="29">
        <f t="shared" si="0"/>
        <v>3780.0000000000005</v>
      </c>
      <c r="E56" s="24">
        <f t="shared" si="1"/>
        <v>5940</v>
      </c>
      <c r="F56" s="34">
        <v>5620</v>
      </c>
      <c r="G56" s="12">
        <v>0</v>
      </c>
      <c r="H56" s="34">
        <v>0</v>
      </c>
      <c r="I56" s="12">
        <v>0</v>
      </c>
      <c r="J56" s="34">
        <v>0</v>
      </c>
      <c r="K56" s="12">
        <v>0</v>
      </c>
      <c r="L56" s="34">
        <v>0</v>
      </c>
      <c r="M56" s="12">
        <v>0</v>
      </c>
      <c r="N56" s="34">
        <v>0</v>
      </c>
      <c r="O56" s="12">
        <v>0</v>
      </c>
      <c r="P56" s="34">
        <v>0</v>
      </c>
      <c r="Q56" s="12">
        <v>0</v>
      </c>
      <c r="R56" s="13">
        <f t="shared" si="3"/>
        <v>0</v>
      </c>
      <c r="S56" s="3"/>
      <c r="T56" s="3"/>
    </row>
    <row r="57" spans="1:20" ht="18.75" x14ac:dyDescent="0.25">
      <c r="A57" s="44" t="s">
        <v>59</v>
      </c>
      <c r="B57" s="6">
        <v>56</v>
      </c>
      <c r="C57" s="11">
        <v>5.53</v>
      </c>
      <c r="D57" s="29">
        <f t="shared" si="0"/>
        <v>3871</v>
      </c>
      <c r="E57" s="24">
        <f t="shared" si="1"/>
        <v>6083</v>
      </c>
      <c r="F57" s="34">
        <v>0</v>
      </c>
      <c r="G57" s="12">
        <v>0</v>
      </c>
      <c r="H57" s="34">
        <v>0</v>
      </c>
      <c r="I57" s="12">
        <v>0</v>
      </c>
      <c r="J57" s="34">
        <v>0</v>
      </c>
      <c r="K57" s="12">
        <v>0</v>
      </c>
      <c r="L57" s="34">
        <v>0</v>
      </c>
      <c r="M57" s="12">
        <v>0</v>
      </c>
      <c r="N57" s="34">
        <v>0</v>
      </c>
      <c r="O57" s="12">
        <v>0</v>
      </c>
      <c r="P57" s="34">
        <v>0</v>
      </c>
      <c r="Q57" s="12">
        <v>0</v>
      </c>
      <c r="R57" s="13">
        <f t="shared" si="3"/>
        <v>0</v>
      </c>
      <c r="S57" s="3"/>
      <c r="T57" s="3"/>
    </row>
    <row r="58" spans="1:20" ht="18.75" x14ac:dyDescent="0.25">
      <c r="A58" s="23" t="s">
        <v>61</v>
      </c>
      <c r="B58" s="6">
        <v>57</v>
      </c>
      <c r="C58" s="11">
        <v>5.58</v>
      </c>
      <c r="D58" s="29">
        <f t="shared" si="0"/>
        <v>3906</v>
      </c>
      <c r="E58" s="24">
        <f t="shared" si="1"/>
        <v>6138</v>
      </c>
      <c r="F58" s="34">
        <v>0</v>
      </c>
      <c r="G58" s="12">
        <v>0</v>
      </c>
      <c r="H58" s="34">
        <v>0</v>
      </c>
      <c r="I58" s="12">
        <v>0</v>
      </c>
      <c r="J58" s="34">
        <v>0</v>
      </c>
      <c r="K58" s="12">
        <v>0</v>
      </c>
      <c r="L58" s="34">
        <v>0</v>
      </c>
      <c r="M58" s="12">
        <v>0</v>
      </c>
      <c r="N58" s="34">
        <v>0</v>
      </c>
      <c r="O58" s="12">
        <v>0</v>
      </c>
      <c r="P58" s="34">
        <v>0</v>
      </c>
      <c r="Q58" s="12">
        <v>0</v>
      </c>
      <c r="R58" s="13">
        <f t="shared" si="3"/>
        <v>0</v>
      </c>
      <c r="S58" s="3"/>
      <c r="T58" s="3"/>
    </row>
    <row r="59" spans="1:20" ht="18.75" x14ac:dyDescent="0.25">
      <c r="A59" s="44" t="s">
        <v>60</v>
      </c>
      <c r="B59" s="6">
        <v>58</v>
      </c>
      <c r="C59" s="11">
        <v>5.63</v>
      </c>
      <c r="D59" s="29">
        <f t="shared" si="0"/>
        <v>3941</v>
      </c>
      <c r="E59" s="24">
        <f t="shared" si="1"/>
        <v>6193</v>
      </c>
      <c r="F59" s="34">
        <v>6193</v>
      </c>
      <c r="G59" s="12">
        <v>5067</v>
      </c>
      <c r="H59" s="34">
        <v>4504</v>
      </c>
      <c r="I59" s="12">
        <v>0</v>
      </c>
      <c r="J59" s="34">
        <v>0</v>
      </c>
      <c r="K59" s="12">
        <v>0</v>
      </c>
      <c r="L59" s="34">
        <v>0</v>
      </c>
      <c r="M59" s="12">
        <v>0</v>
      </c>
      <c r="N59" s="34">
        <v>0</v>
      </c>
      <c r="O59" s="12">
        <v>0</v>
      </c>
      <c r="P59" s="34">
        <v>0</v>
      </c>
      <c r="Q59" s="22">
        <v>4256</v>
      </c>
      <c r="R59" s="13">
        <f t="shared" si="3"/>
        <v>13827</v>
      </c>
      <c r="S59" s="3"/>
      <c r="T59" s="3"/>
    </row>
    <row r="60" spans="1:20" ht="18.75" x14ac:dyDescent="0.25">
      <c r="A60" s="19" t="s">
        <v>62</v>
      </c>
      <c r="B60" s="6">
        <v>59</v>
      </c>
      <c r="C60" s="11">
        <v>6.08</v>
      </c>
      <c r="D60" s="29">
        <f t="shared" si="0"/>
        <v>4256</v>
      </c>
      <c r="E60" s="24">
        <f t="shared" si="1"/>
        <v>6688</v>
      </c>
      <c r="F60" s="34">
        <v>6688</v>
      </c>
      <c r="G60" s="12">
        <v>0</v>
      </c>
      <c r="H60" s="34">
        <v>0</v>
      </c>
      <c r="I60" s="12">
        <v>0</v>
      </c>
      <c r="J60" s="34">
        <v>0</v>
      </c>
      <c r="K60" s="12">
        <v>0</v>
      </c>
      <c r="L60" s="34">
        <v>0</v>
      </c>
      <c r="M60" s="12">
        <v>0</v>
      </c>
      <c r="N60" s="34">
        <v>0</v>
      </c>
      <c r="O60" s="12">
        <v>0</v>
      </c>
      <c r="P60" s="34">
        <v>0</v>
      </c>
      <c r="Q60" s="12">
        <v>0</v>
      </c>
      <c r="R60" s="13">
        <f t="shared" si="3"/>
        <v>0</v>
      </c>
      <c r="S60" s="3"/>
      <c r="T60" s="3"/>
    </row>
    <row r="61" spans="1:20" ht="18.75" x14ac:dyDescent="0.25">
      <c r="A61" s="44" t="s">
        <v>63</v>
      </c>
      <c r="B61" s="6">
        <v>60</v>
      </c>
      <c r="C61" s="11">
        <v>6.14</v>
      </c>
      <c r="D61" s="29">
        <f t="shared" si="0"/>
        <v>4298</v>
      </c>
      <c r="E61" s="24">
        <f t="shared" si="1"/>
        <v>6754</v>
      </c>
      <c r="F61" s="34">
        <v>0</v>
      </c>
      <c r="G61" s="12">
        <v>0</v>
      </c>
      <c r="H61" s="34">
        <v>0</v>
      </c>
      <c r="I61" s="12">
        <v>0</v>
      </c>
      <c r="J61" s="34">
        <v>0</v>
      </c>
      <c r="K61" s="12">
        <v>0</v>
      </c>
      <c r="L61" s="34">
        <v>0</v>
      </c>
      <c r="M61" s="12">
        <v>0</v>
      </c>
      <c r="N61" s="34">
        <v>0</v>
      </c>
      <c r="O61" s="12">
        <v>0</v>
      </c>
      <c r="P61" s="34">
        <v>0</v>
      </c>
      <c r="Q61" s="12">
        <v>0</v>
      </c>
      <c r="R61" s="13">
        <f t="shared" si="3"/>
        <v>0</v>
      </c>
      <c r="S61" s="3"/>
      <c r="T61" s="3"/>
    </row>
    <row r="62" spans="1:20" ht="18.75" x14ac:dyDescent="0.25">
      <c r="A62" s="19" t="s">
        <v>65</v>
      </c>
      <c r="B62" s="6">
        <v>61</v>
      </c>
      <c r="C62" s="11">
        <v>5.61</v>
      </c>
      <c r="D62" s="29">
        <f t="shared" si="0"/>
        <v>3927</v>
      </c>
      <c r="E62" s="24">
        <f t="shared" si="1"/>
        <v>6171</v>
      </c>
      <c r="F62" s="34">
        <v>5720</v>
      </c>
      <c r="G62" s="12">
        <v>0</v>
      </c>
      <c r="H62" s="34">
        <v>0</v>
      </c>
      <c r="I62" s="12">
        <v>0</v>
      </c>
      <c r="J62" s="34">
        <v>0</v>
      </c>
      <c r="K62" s="12">
        <v>0</v>
      </c>
      <c r="L62" s="34">
        <v>0</v>
      </c>
      <c r="M62" s="12">
        <v>0</v>
      </c>
      <c r="N62" s="34">
        <v>0</v>
      </c>
      <c r="O62" s="12">
        <v>0</v>
      </c>
      <c r="P62" s="34">
        <v>0</v>
      </c>
      <c r="Q62" s="12">
        <v>0</v>
      </c>
      <c r="R62" s="13">
        <f t="shared" si="3"/>
        <v>0</v>
      </c>
      <c r="S62" s="3"/>
      <c r="T62" s="3"/>
    </row>
    <row r="63" spans="1:20" ht="18.75" x14ac:dyDescent="0.25">
      <c r="A63" s="44" t="s">
        <v>64</v>
      </c>
      <c r="B63" s="6">
        <v>62</v>
      </c>
      <c r="C63" s="11">
        <v>5.29</v>
      </c>
      <c r="D63" s="29">
        <f t="shared" si="0"/>
        <v>3703</v>
      </c>
      <c r="E63" s="24">
        <f t="shared" si="1"/>
        <v>5819</v>
      </c>
      <c r="F63" s="34">
        <v>5819</v>
      </c>
      <c r="G63" s="12">
        <v>0</v>
      </c>
      <c r="H63" s="34">
        <v>0</v>
      </c>
      <c r="I63" s="12">
        <v>0</v>
      </c>
      <c r="J63" s="34">
        <v>0</v>
      </c>
      <c r="K63" s="12">
        <v>0</v>
      </c>
      <c r="L63" s="34">
        <v>0</v>
      </c>
      <c r="M63" s="12">
        <v>0</v>
      </c>
      <c r="N63" s="34">
        <v>0</v>
      </c>
      <c r="O63" s="12">
        <v>0</v>
      </c>
      <c r="P63" s="34">
        <v>0</v>
      </c>
      <c r="Q63" s="12">
        <v>0</v>
      </c>
      <c r="R63" s="13">
        <f t="shared" si="3"/>
        <v>0</v>
      </c>
      <c r="S63" s="3"/>
      <c r="T63" s="3"/>
    </row>
    <row r="64" spans="1:20" ht="18.75" x14ac:dyDescent="0.25">
      <c r="A64" s="19" t="s">
        <v>66</v>
      </c>
      <c r="B64" s="6">
        <v>63</v>
      </c>
      <c r="C64" s="11">
        <v>5.93</v>
      </c>
      <c r="D64" s="29">
        <f t="shared" si="0"/>
        <v>4151</v>
      </c>
      <c r="E64" s="24">
        <f t="shared" si="1"/>
        <v>6523</v>
      </c>
      <c r="F64" s="34">
        <v>6523</v>
      </c>
      <c r="G64" s="12">
        <v>0</v>
      </c>
      <c r="H64" s="34">
        <v>0</v>
      </c>
      <c r="I64" s="12">
        <v>0</v>
      </c>
      <c r="J64" s="34">
        <v>0</v>
      </c>
      <c r="K64" s="12">
        <v>0</v>
      </c>
      <c r="L64" s="34">
        <v>0</v>
      </c>
      <c r="M64" s="12">
        <v>0</v>
      </c>
      <c r="N64" s="34">
        <v>0</v>
      </c>
      <c r="O64" s="12">
        <v>0</v>
      </c>
      <c r="P64" s="34">
        <v>0</v>
      </c>
      <c r="Q64" s="12">
        <v>0</v>
      </c>
      <c r="R64" s="13">
        <f t="shared" si="3"/>
        <v>0</v>
      </c>
      <c r="S64" s="3"/>
      <c r="T64" s="3"/>
    </row>
    <row r="65" spans="1:20" ht="40.700000000000003" customHeight="1" x14ac:dyDescent="0.25">
      <c r="A65" s="44" t="s">
        <v>164</v>
      </c>
      <c r="B65" s="6">
        <v>64</v>
      </c>
      <c r="C65" s="11">
        <v>5.53</v>
      </c>
      <c r="D65" s="29">
        <f t="shared" si="0"/>
        <v>3871</v>
      </c>
      <c r="E65" s="24">
        <f t="shared" si="1"/>
        <v>6083</v>
      </c>
      <c r="F65" s="34">
        <v>6083</v>
      </c>
      <c r="G65" s="12">
        <v>4977</v>
      </c>
      <c r="H65" s="34">
        <v>4424</v>
      </c>
      <c r="I65" s="12">
        <v>4148</v>
      </c>
      <c r="J65" s="34">
        <v>0</v>
      </c>
      <c r="K65" s="12">
        <v>0</v>
      </c>
      <c r="L65" s="34">
        <v>0</v>
      </c>
      <c r="M65" s="12">
        <v>0</v>
      </c>
      <c r="N65" s="34">
        <v>0</v>
      </c>
      <c r="O65" s="12">
        <v>0</v>
      </c>
      <c r="P65" s="34">
        <v>0</v>
      </c>
      <c r="Q65" s="12">
        <v>0</v>
      </c>
      <c r="R65" s="13">
        <f t="shared" si="3"/>
        <v>13549</v>
      </c>
      <c r="S65" s="3"/>
      <c r="T65" s="3"/>
    </row>
    <row r="66" spans="1:20" ht="33.75" customHeight="1" x14ac:dyDescent="0.25">
      <c r="A66" s="19" t="s">
        <v>67</v>
      </c>
      <c r="B66" s="6">
        <v>65</v>
      </c>
      <c r="C66" s="11">
        <v>6.36</v>
      </c>
      <c r="D66" s="29">
        <f t="shared" si="0"/>
        <v>4452</v>
      </c>
      <c r="E66" s="24">
        <f t="shared" si="1"/>
        <v>6996</v>
      </c>
      <c r="F66" s="34">
        <v>6996</v>
      </c>
      <c r="G66" s="12">
        <v>5724</v>
      </c>
      <c r="H66" s="34">
        <v>5088</v>
      </c>
      <c r="I66" s="12">
        <v>5088</v>
      </c>
      <c r="J66" s="34">
        <v>3446</v>
      </c>
      <c r="K66" s="12">
        <v>0</v>
      </c>
      <c r="L66" s="34">
        <v>0</v>
      </c>
      <c r="M66" s="12">
        <v>0</v>
      </c>
      <c r="N66" s="34">
        <v>0</v>
      </c>
      <c r="O66" s="12">
        <v>0</v>
      </c>
      <c r="P66" s="34">
        <v>0</v>
      </c>
      <c r="Q66" s="12">
        <v>0</v>
      </c>
      <c r="R66" s="13">
        <f t="shared" si="3"/>
        <v>19346</v>
      </c>
      <c r="S66" s="3"/>
      <c r="T66" s="3"/>
    </row>
    <row r="67" spans="1:20" ht="18.75" x14ac:dyDescent="0.25">
      <c r="A67" s="44" t="s">
        <v>68</v>
      </c>
      <c r="B67" s="6">
        <v>66</v>
      </c>
      <c r="C67" s="11">
        <v>5.52</v>
      </c>
      <c r="D67" s="29">
        <f t="shared" ref="D67:D130" si="4">700*C67</f>
        <v>3863.9999999999995</v>
      </c>
      <c r="E67" s="24">
        <f t="shared" ref="E67:E130" si="5">C67*1100</f>
        <v>6071.9999999999991</v>
      </c>
      <c r="F67" s="34">
        <v>6071.9999999999991</v>
      </c>
      <c r="G67" s="12">
        <v>4968</v>
      </c>
      <c r="H67" s="34">
        <v>0</v>
      </c>
      <c r="I67" s="12">
        <v>0</v>
      </c>
      <c r="J67" s="34">
        <v>0</v>
      </c>
      <c r="K67" s="12">
        <v>0</v>
      </c>
      <c r="L67" s="34">
        <v>0</v>
      </c>
      <c r="M67" s="12">
        <v>0</v>
      </c>
      <c r="N67" s="34">
        <v>0</v>
      </c>
      <c r="O67" s="12">
        <v>0</v>
      </c>
      <c r="P67" s="34">
        <v>0</v>
      </c>
      <c r="Q67" s="12">
        <v>0</v>
      </c>
      <c r="R67" s="13">
        <f t="shared" si="3"/>
        <v>4968</v>
      </c>
      <c r="S67" s="3"/>
      <c r="T67" s="3"/>
    </row>
    <row r="68" spans="1:20" ht="18.75" x14ac:dyDescent="0.25">
      <c r="A68" s="19" t="s">
        <v>69</v>
      </c>
      <c r="B68" s="6">
        <v>67</v>
      </c>
      <c r="C68" s="11">
        <v>6.62</v>
      </c>
      <c r="D68" s="29">
        <f t="shared" si="4"/>
        <v>4634</v>
      </c>
      <c r="E68" s="24">
        <f t="shared" si="5"/>
        <v>7282</v>
      </c>
      <c r="F68" s="34">
        <v>7282</v>
      </c>
      <c r="G68" s="12">
        <v>2958</v>
      </c>
      <c r="H68" s="34">
        <v>0</v>
      </c>
      <c r="I68" s="12">
        <v>0</v>
      </c>
      <c r="J68" s="34">
        <v>0</v>
      </c>
      <c r="K68" s="12">
        <v>0</v>
      </c>
      <c r="L68" s="34">
        <v>0</v>
      </c>
      <c r="M68" s="12">
        <v>0</v>
      </c>
      <c r="N68" s="34">
        <v>0</v>
      </c>
      <c r="O68" s="12">
        <v>0</v>
      </c>
      <c r="P68" s="34">
        <v>0</v>
      </c>
      <c r="Q68" s="12">
        <v>0</v>
      </c>
      <c r="R68" s="13">
        <f t="shared" si="3"/>
        <v>2958</v>
      </c>
      <c r="S68" s="3"/>
      <c r="T68" s="3"/>
    </row>
    <row r="69" spans="1:20" ht="18.75" x14ac:dyDescent="0.25">
      <c r="A69" s="44" t="s">
        <v>70</v>
      </c>
      <c r="B69" s="6">
        <v>68</v>
      </c>
      <c r="C69" s="11">
        <v>5.62</v>
      </c>
      <c r="D69" s="29">
        <f t="shared" si="4"/>
        <v>3934</v>
      </c>
      <c r="E69" s="24">
        <f t="shared" si="5"/>
        <v>6182</v>
      </c>
      <c r="F69" s="34">
        <v>6182</v>
      </c>
      <c r="G69" s="12">
        <v>0</v>
      </c>
      <c r="H69" s="34">
        <v>0</v>
      </c>
      <c r="I69" s="12">
        <v>0</v>
      </c>
      <c r="J69" s="34">
        <v>0</v>
      </c>
      <c r="K69" s="12">
        <v>0</v>
      </c>
      <c r="L69" s="34">
        <v>0</v>
      </c>
      <c r="M69" s="12">
        <v>0</v>
      </c>
      <c r="N69" s="34">
        <v>0</v>
      </c>
      <c r="O69" s="12">
        <v>0</v>
      </c>
      <c r="P69" s="34">
        <v>0</v>
      </c>
      <c r="Q69" s="12">
        <v>0</v>
      </c>
      <c r="R69" s="13">
        <f t="shared" si="3"/>
        <v>0</v>
      </c>
      <c r="S69" s="3"/>
      <c r="T69" s="3"/>
    </row>
    <row r="70" spans="1:20" ht="18.75" x14ac:dyDescent="0.25">
      <c r="A70" s="19" t="s">
        <v>71</v>
      </c>
      <c r="B70" s="6">
        <v>69</v>
      </c>
      <c r="C70" s="11">
        <v>7.08</v>
      </c>
      <c r="D70" s="29">
        <f t="shared" si="4"/>
        <v>4956</v>
      </c>
      <c r="E70" s="24">
        <f t="shared" si="5"/>
        <v>7788</v>
      </c>
      <c r="F70" s="34">
        <v>7788</v>
      </c>
      <c r="G70" s="12">
        <v>4600</v>
      </c>
      <c r="H70" s="34">
        <v>0</v>
      </c>
      <c r="I70" s="12">
        <v>0</v>
      </c>
      <c r="J70" s="34">
        <v>0</v>
      </c>
      <c r="K70" s="12">
        <v>0</v>
      </c>
      <c r="L70" s="34">
        <v>0</v>
      </c>
      <c r="M70" s="12">
        <v>0</v>
      </c>
      <c r="N70" s="34">
        <v>0</v>
      </c>
      <c r="O70" s="12">
        <v>0</v>
      </c>
      <c r="P70" s="34">
        <v>0</v>
      </c>
      <c r="Q70" s="12">
        <v>0</v>
      </c>
      <c r="R70" s="13">
        <f t="shared" si="3"/>
        <v>4600</v>
      </c>
      <c r="S70" s="3"/>
      <c r="T70" s="3"/>
    </row>
    <row r="71" spans="1:20" ht="18.75" x14ac:dyDescent="0.25">
      <c r="A71" s="44" t="s">
        <v>72</v>
      </c>
      <c r="B71" s="6">
        <v>70</v>
      </c>
      <c r="C71" s="11">
        <v>6.17</v>
      </c>
      <c r="D71" s="29">
        <f t="shared" si="4"/>
        <v>4319</v>
      </c>
      <c r="E71" s="24">
        <f t="shared" si="5"/>
        <v>6787</v>
      </c>
      <c r="F71" s="34">
        <v>6787</v>
      </c>
      <c r="G71" s="12">
        <v>0</v>
      </c>
      <c r="H71" s="34">
        <v>0</v>
      </c>
      <c r="I71" s="12">
        <v>0</v>
      </c>
      <c r="J71" s="34">
        <v>0</v>
      </c>
      <c r="K71" s="12">
        <v>0</v>
      </c>
      <c r="L71" s="34">
        <v>0</v>
      </c>
      <c r="M71" s="12">
        <v>0</v>
      </c>
      <c r="N71" s="34">
        <v>0</v>
      </c>
      <c r="O71" s="12">
        <v>0</v>
      </c>
      <c r="P71" s="34">
        <v>0</v>
      </c>
      <c r="Q71" s="12">
        <v>0</v>
      </c>
      <c r="R71" s="13">
        <f t="shared" si="3"/>
        <v>0</v>
      </c>
      <c r="S71" s="3"/>
      <c r="T71" s="3"/>
    </row>
    <row r="72" spans="1:20" ht="42" customHeight="1" x14ac:dyDescent="0.25">
      <c r="A72" s="19" t="s">
        <v>73</v>
      </c>
      <c r="B72" s="6">
        <v>71</v>
      </c>
      <c r="C72" s="11">
        <v>5.81</v>
      </c>
      <c r="D72" s="29">
        <f t="shared" si="4"/>
        <v>4066.9999999999995</v>
      </c>
      <c r="E72" s="24">
        <f t="shared" si="5"/>
        <v>6391</v>
      </c>
      <c r="F72" s="34">
        <v>6391</v>
      </c>
      <c r="G72" s="12">
        <v>5229</v>
      </c>
      <c r="H72" s="34">
        <v>4648</v>
      </c>
      <c r="I72" s="12">
        <v>3944</v>
      </c>
      <c r="J72" s="34">
        <v>0</v>
      </c>
      <c r="K72" s="12">
        <v>0</v>
      </c>
      <c r="L72" s="34">
        <v>0</v>
      </c>
      <c r="M72" s="12">
        <v>0</v>
      </c>
      <c r="N72" s="34">
        <v>0</v>
      </c>
      <c r="O72" s="12">
        <v>0</v>
      </c>
      <c r="P72" s="34">
        <v>0</v>
      </c>
      <c r="Q72" s="12">
        <v>0</v>
      </c>
      <c r="R72" s="13">
        <f t="shared" si="3"/>
        <v>13821</v>
      </c>
      <c r="S72" s="3"/>
      <c r="T72" s="3"/>
    </row>
    <row r="73" spans="1:20" ht="18.75" x14ac:dyDescent="0.25">
      <c r="A73" s="44" t="s">
        <v>75</v>
      </c>
      <c r="B73" s="6">
        <v>72</v>
      </c>
      <c r="C73" s="11">
        <v>5.62</v>
      </c>
      <c r="D73" s="29">
        <f t="shared" si="4"/>
        <v>3934</v>
      </c>
      <c r="E73" s="24">
        <f t="shared" si="5"/>
        <v>6182</v>
      </c>
      <c r="F73" s="34">
        <v>6182</v>
      </c>
      <c r="G73" s="12">
        <v>0</v>
      </c>
      <c r="H73" s="34">
        <v>0</v>
      </c>
      <c r="I73" s="12">
        <v>0</v>
      </c>
      <c r="J73" s="34">
        <v>0</v>
      </c>
      <c r="K73" s="12">
        <v>0</v>
      </c>
      <c r="L73" s="34">
        <v>0</v>
      </c>
      <c r="M73" s="12">
        <v>0</v>
      </c>
      <c r="N73" s="34">
        <v>0</v>
      </c>
      <c r="O73" s="12">
        <v>0</v>
      </c>
      <c r="P73" s="34">
        <v>0</v>
      </c>
      <c r="Q73" s="12">
        <v>0</v>
      </c>
      <c r="R73" s="13">
        <f t="shared" si="3"/>
        <v>0</v>
      </c>
      <c r="S73" s="3"/>
      <c r="T73" s="3"/>
    </row>
    <row r="74" spans="1:20" ht="48" customHeight="1" x14ac:dyDescent="0.25">
      <c r="A74" s="19" t="s">
        <v>74</v>
      </c>
      <c r="B74" s="6">
        <v>73</v>
      </c>
      <c r="C74" s="11">
        <v>5.7</v>
      </c>
      <c r="D74" s="29">
        <f t="shared" si="4"/>
        <v>3990</v>
      </c>
      <c r="E74" s="24">
        <f t="shared" si="5"/>
        <v>6270</v>
      </c>
      <c r="F74" s="34">
        <v>6270</v>
      </c>
      <c r="G74" s="12">
        <v>5130</v>
      </c>
      <c r="H74" s="34">
        <v>3240</v>
      </c>
      <c r="I74" s="12">
        <v>0</v>
      </c>
      <c r="J74" s="34">
        <v>0</v>
      </c>
      <c r="K74" s="12">
        <v>0</v>
      </c>
      <c r="L74" s="34">
        <v>0</v>
      </c>
      <c r="M74" s="12">
        <v>0</v>
      </c>
      <c r="N74" s="34">
        <v>0</v>
      </c>
      <c r="O74" s="12">
        <v>0</v>
      </c>
      <c r="P74" s="34">
        <v>0</v>
      </c>
      <c r="Q74" s="12">
        <v>0</v>
      </c>
      <c r="R74" s="13">
        <f t="shared" si="3"/>
        <v>8370</v>
      </c>
      <c r="S74" s="3"/>
      <c r="T74" s="3"/>
    </row>
    <row r="75" spans="1:20" ht="47.25" customHeight="1" x14ac:dyDescent="0.25">
      <c r="A75" s="44" t="s">
        <v>76</v>
      </c>
      <c r="B75" s="6">
        <v>74</v>
      </c>
      <c r="C75" s="11">
        <v>5.36</v>
      </c>
      <c r="D75" s="29">
        <f t="shared" si="4"/>
        <v>3752</v>
      </c>
      <c r="E75" s="24">
        <f t="shared" si="5"/>
        <v>5896</v>
      </c>
      <c r="F75" s="34">
        <v>5896</v>
      </c>
      <c r="G75" s="12">
        <v>4824</v>
      </c>
      <c r="H75" s="34">
        <v>4288</v>
      </c>
      <c r="I75" s="12">
        <v>3576</v>
      </c>
      <c r="J75" s="34">
        <v>0</v>
      </c>
      <c r="K75" s="12">
        <v>0</v>
      </c>
      <c r="L75" s="34">
        <v>0</v>
      </c>
      <c r="M75" s="12">
        <v>0</v>
      </c>
      <c r="N75" s="34">
        <v>0</v>
      </c>
      <c r="O75" s="12">
        <v>0</v>
      </c>
      <c r="P75" s="34">
        <v>0</v>
      </c>
      <c r="Q75" s="12">
        <v>0</v>
      </c>
      <c r="R75" s="13">
        <f t="shared" si="3"/>
        <v>12688</v>
      </c>
      <c r="S75" s="38"/>
      <c r="T75" s="3"/>
    </row>
    <row r="76" spans="1:20" ht="37.35" customHeight="1" x14ac:dyDescent="0.25">
      <c r="A76" s="19" t="s">
        <v>79</v>
      </c>
      <c r="B76" s="6">
        <v>75</v>
      </c>
      <c r="C76" s="11">
        <v>5.49</v>
      </c>
      <c r="D76" s="29">
        <f t="shared" si="4"/>
        <v>3843</v>
      </c>
      <c r="E76" s="24">
        <f t="shared" si="5"/>
        <v>6039</v>
      </c>
      <c r="F76" s="34">
        <v>6039</v>
      </c>
      <c r="G76" s="12">
        <v>0</v>
      </c>
      <c r="H76" s="34">
        <v>0</v>
      </c>
      <c r="I76" s="12">
        <v>0</v>
      </c>
      <c r="J76" s="34">
        <v>0</v>
      </c>
      <c r="K76" s="12">
        <v>0</v>
      </c>
      <c r="L76" s="34">
        <v>0</v>
      </c>
      <c r="M76" s="12">
        <v>0</v>
      </c>
      <c r="N76" s="34">
        <v>0</v>
      </c>
      <c r="O76" s="12">
        <v>0</v>
      </c>
      <c r="P76" s="34">
        <v>0</v>
      </c>
      <c r="Q76" s="12">
        <v>0</v>
      </c>
      <c r="R76" s="13">
        <f t="shared" si="3"/>
        <v>0</v>
      </c>
      <c r="S76" s="3"/>
      <c r="T76" s="3"/>
    </row>
    <row r="77" spans="1:20" ht="18.75" x14ac:dyDescent="0.25">
      <c r="A77" s="44" t="s">
        <v>77</v>
      </c>
      <c r="B77" s="6">
        <v>76</v>
      </c>
      <c r="C77" s="11">
        <v>5.58</v>
      </c>
      <c r="D77" s="29">
        <f t="shared" si="4"/>
        <v>3906</v>
      </c>
      <c r="E77" s="24">
        <f t="shared" si="5"/>
        <v>6138</v>
      </c>
      <c r="F77" s="34">
        <v>6138</v>
      </c>
      <c r="G77" s="12">
        <v>5022</v>
      </c>
      <c r="H77" s="34">
        <v>4464</v>
      </c>
      <c r="I77" s="12">
        <v>2247</v>
      </c>
      <c r="J77" s="34">
        <v>0</v>
      </c>
      <c r="K77" s="12">
        <v>0</v>
      </c>
      <c r="L77" s="34">
        <v>0</v>
      </c>
      <c r="M77" s="12">
        <v>0</v>
      </c>
      <c r="N77" s="34">
        <v>0</v>
      </c>
      <c r="O77" s="12">
        <v>0</v>
      </c>
      <c r="P77" s="34">
        <v>0</v>
      </c>
      <c r="Q77" s="12">
        <v>0</v>
      </c>
      <c r="R77" s="13">
        <f t="shared" si="3"/>
        <v>11733</v>
      </c>
      <c r="S77" s="3"/>
      <c r="T77" s="3"/>
    </row>
    <row r="78" spans="1:20" ht="33" customHeight="1" x14ac:dyDescent="0.25">
      <c r="A78" s="19" t="s">
        <v>78</v>
      </c>
      <c r="B78" s="6">
        <v>77</v>
      </c>
      <c r="C78" s="11">
        <v>5.37</v>
      </c>
      <c r="D78" s="29">
        <f t="shared" si="4"/>
        <v>3759</v>
      </c>
      <c r="E78" s="24">
        <f t="shared" si="5"/>
        <v>5907</v>
      </c>
      <c r="F78" s="34">
        <v>0</v>
      </c>
      <c r="G78" s="12">
        <v>0</v>
      </c>
      <c r="H78" s="34">
        <v>0</v>
      </c>
      <c r="I78" s="12">
        <v>0</v>
      </c>
      <c r="J78" s="34">
        <v>0</v>
      </c>
      <c r="K78" s="12">
        <v>0</v>
      </c>
      <c r="L78" s="34">
        <v>0</v>
      </c>
      <c r="M78" s="12">
        <v>0</v>
      </c>
      <c r="N78" s="34">
        <v>0</v>
      </c>
      <c r="O78" s="12">
        <v>0</v>
      </c>
      <c r="P78" s="34">
        <v>0</v>
      </c>
      <c r="Q78" s="12">
        <v>0</v>
      </c>
      <c r="R78" s="13">
        <f t="shared" si="3"/>
        <v>0</v>
      </c>
      <c r="S78" s="3"/>
      <c r="T78" s="3"/>
    </row>
    <row r="79" spans="1:20" ht="18.75" x14ac:dyDescent="0.25">
      <c r="A79" s="44" t="s">
        <v>80</v>
      </c>
      <c r="B79" s="6">
        <v>78</v>
      </c>
      <c r="C79" s="11">
        <v>5.65</v>
      </c>
      <c r="D79" s="29">
        <f t="shared" si="4"/>
        <v>3955.0000000000005</v>
      </c>
      <c r="E79" s="24">
        <f t="shared" si="5"/>
        <v>6215</v>
      </c>
      <c r="F79" s="34">
        <v>6215</v>
      </c>
      <c r="G79" s="12">
        <v>5085</v>
      </c>
      <c r="H79" s="34">
        <v>0</v>
      </c>
      <c r="I79" s="12">
        <v>0</v>
      </c>
      <c r="J79" s="34">
        <v>0</v>
      </c>
      <c r="K79" s="12">
        <v>0</v>
      </c>
      <c r="L79" s="34">
        <v>0</v>
      </c>
      <c r="M79" s="12">
        <v>0</v>
      </c>
      <c r="N79" s="34">
        <v>0</v>
      </c>
      <c r="O79" s="12">
        <v>0</v>
      </c>
      <c r="P79" s="34">
        <v>0</v>
      </c>
      <c r="Q79" s="12">
        <v>0</v>
      </c>
      <c r="R79" s="13">
        <f t="shared" si="3"/>
        <v>5085</v>
      </c>
      <c r="S79" s="3"/>
      <c r="T79" s="3"/>
    </row>
    <row r="80" spans="1:20" ht="37.5" customHeight="1" x14ac:dyDescent="0.25">
      <c r="A80" s="19" t="s">
        <v>81</v>
      </c>
      <c r="B80" s="6">
        <v>79</v>
      </c>
      <c r="C80" s="11">
        <v>5.41</v>
      </c>
      <c r="D80" s="29">
        <f t="shared" si="4"/>
        <v>3787</v>
      </c>
      <c r="E80" s="24">
        <f t="shared" si="5"/>
        <v>5951</v>
      </c>
      <c r="F80" s="34">
        <v>5820</v>
      </c>
      <c r="G80" s="12">
        <v>0</v>
      </c>
      <c r="H80" s="34">
        <v>0</v>
      </c>
      <c r="I80" s="12">
        <v>0</v>
      </c>
      <c r="J80" s="34">
        <v>0</v>
      </c>
      <c r="K80" s="12">
        <v>0</v>
      </c>
      <c r="L80" s="34">
        <v>0</v>
      </c>
      <c r="M80" s="12">
        <v>0</v>
      </c>
      <c r="N80" s="34">
        <v>0</v>
      </c>
      <c r="O80" s="12">
        <v>0</v>
      </c>
      <c r="P80" s="34">
        <v>0</v>
      </c>
      <c r="Q80" s="12">
        <v>0</v>
      </c>
      <c r="R80" s="13">
        <f t="shared" si="3"/>
        <v>0</v>
      </c>
      <c r="S80" s="3"/>
      <c r="T80" s="3"/>
    </row>
    <row r="81" spans="1:20" ht="18.75" x14ac:dyDescent="0.25">
      <c r="A81" s="6">
        <v>5450</v>
      </c>
      <c r="B81" s="6">
        <v>80</v>
      </c>
      <c r="C81" s="11">
        <v>5.48</v>
      </c>
      <c r="D81" s="29">
        <f t="shared" si="4"/>
        <v>3836.0000000000005</v>
      </c>
      <c r="E81" s="24">
        <f t="shared" si="5"/>
        <v>6028.0000000000009</v>
      </c>
      <c r="F81" s="34">
        <v>6028.0000000000009</v>
      </c>
      <c r="G81" s="12">
        <v>0</v>
      </c>
      <c r="H81" s="34">
        <v>0</v>
      </c>
      <c r="I81" s="12">
        <v>0</v>
      </c>
      <c r="J81" s="34">
        <v>0</v>
      </c>
      <c r="K81" s="12">
        <v>0</v>
      </c>
      <c r="L81" s="34">
        <v>0</v>
      </c>
      <c r="M81" s="12">
        <v>0</v>
      </c>
      <c r="N81" s="34">
        <v>0</v>
      </c>
      <c r="O81" s="12">
        <v>0</v>
      </c>
      <c r="P81" s="34">
        <v>0</v>
      </c>
      <c r="Q81" s="12">
        <v>0</v>
      </c>
      <c r="R81" s="13">
        <f t="shared" si="3"/>
        <v>0</v>
      </c>
      <c r="S81" s="3"/>
      <c r="T81" s="3"/>
    </row>
    <row r="82" spans="1:20" ht="42.75" customHeight="1" x14ac:dyDescent="0.25">
      <c r="A82" s="19" t="s">
        <v>83</v>
      </c>
      <c r="B82" s="6">
        <v>81</v>
      </c>
      <c r="C82" s="11">
        <v>5.55</v>
      </c>
      <c r="D82" s="29">
        <f t="shared" si="4"/>
        <v>3885</v>
      </c>
      <c r="E82" s="24">
        <f t="shared" si="5"/>
        <v>6105</v>
      </c>
      <c r="F82" s="34">
        <v>6105</v>
      </c>
      <c r="G82" s="12">
        <v>0</v>
      </c>
      <c r="H82" s="34">
        <v>0</v>
      </c>
      <c r="I82" s="12">
        <v>0</v>
      </c>
      <c r="J82" s="34">
        <v>0</v>
      </c>
      <c r="K82" s="12">
        <v>0</v>
      </c>
      <c r="L82" s="34">
        <v>0</v>
      </c>
      <c r="M82" s="12">
        <v>0</v>
      </c>
      <c r="N82" s="34">
        <v>0</v>
      </c>
      <c r="O82" s="12">
        <v>0</v>
      </c>
      <c r="P82" s="34">
        <v>0</v>
      </c>
      <c r="Q82" s="12">
        <v>0</v>
      </c>
      <c r="R82" s="13">
        <f t="shared" si="3"/>
        <v>0</v>
      </c>
      <c r="S82" s="3"/>
      <c r="T82" s="3"/>
    </row>
    <row r="83" spans="1:20" ht="40.700000000000003" customHeight="1" x14ac:dyDescent="0.25">
      <c r="A83" s="44" t="s">
        <v>82</v>
      </c>
      <c r="B83" s="6">
        <v>82</v>
      </c>
      <c r="C83" s="11">
        <v>5.35</v>
      </c>
      <c r="D83" s="29">
        <f t="shared" si="4"/>
        <v>3744.9999999999995</v>
      </c>
      <c r="E83" s="24">
        <f t="shared" si="5"/>
        <v>5885</v>
      </c>
      <c r="F83" s="34">
        <v>5885</v>
      </c>
      <c r="G83" s="12">
        <v>0</v>
      </c>
      <c r="H83" s="34">
        <v>0</v>
      </c>
      <c r="I83" s="12">
        <v>0</v>
      </c>
      <c r="J83" s="34">
        <v>0</v>
      </c>
      <c r="K83" s="12">
        <v>0</v>
      </c>
      <c r="L83" s="34">
        <v>0</v>
      </c>
      <c r="M83" s="12">
        <v>0</v>
      </c>
      <c r="N83" s="34">
        <v>0</v>
      </c>
      <c r="O83" s="12">
        <v>0</v>
      </c>
      <c r="P83" s="34">
        <v>0</v>
      </c>
      <c r="Q83" s="12">
        <v>0</v>
      </c>
      <c r="R83" s="13">
        <f t="shared" si="3"/>
        <v>0</v>
      </c>
      <c r="S83" s="3"/>
      <c r="T83" s="3"/>
    </row>
    <row r="84" spans="1:20" ht="18.75" x14ac:dyDescent="0.25">
      <c r="A84" s="19" t="s">
        <v>85</v>
      </c>
      <c r="B84" s="6">
        <v>83</v>
      </c>
      <c r="C84" s="11">
        <v>5.46</v>
      </c>
      <c r="D84" s="29">
        <f t="shared" si="4"/>
        <v>3822</v>
      </c>
      <c r="E84" s="24">
        <f t="shared" si="5"/>
        <v>6006</v>
      </c>
      <c r="F84" s="34">
        <v>6006</v>
      </c>
      <c r="G84" s="12">
        <v>0</v>
      </c>
      <c r="H84" s="34">
        <v>0</v>
      </c>
      <c r="I84" s="12">
        <v>0</v>
      </c>
      <c r="J84" s="34">
        <v>0</v>
      </c>
      <c r="K84" s="12">
        <v>0</v>
      </c>
      <c r="L84" s="34">
        <v>0</v>
      </c>
      <c r="M84" s="12">
        <v>0</v>
      </c>
      <c r="N84" s="34">
        <v>0</v>
      </c>
      <c r="O84" s="12">
        <v>0</v>
      </c>
      <c r="P84" s="34">
        <v>0</v>
      </c>
      <c r="Q84" s="12">
        <v>0</v>
      </c>
      <c r="R84" s="13">
        <f t="shared" si="3"/>
        <v>0</v>
      </c>
      <c r="S84" s="3"/>
      <c r="T84" s="3"/>
    </row>
    <row r="85" spans="1:20" ht="39.75" customHeight="1" x14ac:dyDescent="0.25">
      <c r="A85" s="44" t="s">
        <v>84</v>
      </c>
      <c r="B85" s="6">
        <v>84</v>
      </c>
      <c r="C85" s="11">
        <v>5.39</v>
      </c>
      <c r="D85" s="29">
        <f t="shared" si="4"/>
        <v>3773</v>
      </c>
      <c r="E85" s="24">
        <f t="shared" si="5"/>
        <v>5929</v>
      </c>
      <c r="F85" s="34">
        <v>5929</v>
      </c>
      <c r="G85" s="12">
        <v>4851</v>
      </c>
      <c r="H85" s="34">
        <v>0</v>
      </c>
      <c r="I85" s="12">
        <v>0</v>
      </c>
      <c r="J85" s="34">
        <v>0</v>
      </c>
      <c r="K85" s="12">
        <v>0</v>
      </c>
      <c r="L85" s="34">
        <v>0</v>
      </c>
      <c r="M85" s="12">
        <v>0</v>
      </c>
      <c r="N85" s="34">
        <v>0</v>
      </c>
      <c r="O85" s="12">
        <v>0</v>
      </c>
      <c r="P85" s="34">
        <v>0</v>
      </c>
      <c r="Q85" s="12">
        <v>0</v>
      </c>
      <c r="R85" s="13">
        <f t="shared" si="3"/>
        <v>4851</v>
      </c>
      <c r="S85" s="3"/>
      <c r="T85" s="3"/>
    </row>
    <row r="86" spans="1:20" ht="45" customHeight="1" x14ac:dyDescent="0.25">
      <c r="A86" s="19" t="s">
        <v>87</v>
      </c>
      <c r="B86" s="6">
        <v>85</v>
      </c>
      <c r="C86" s="11">
        <v>5.33</v>
      </c>
      <c r="D86" s="29">
        <f t="shared" si="4"/>
        <v>3731</v>
      </c>
      <c r="E86" s="24">
        <f t="shared" si="5"/>
        <v>5863</v>
      </c>
      <c r="F86" s="34">
        <v>5863</v>
      </c>
      <c r="G86" s="12">
        <v>4797</v>
      </c>
      <c r="H86" s="34">
        <v>0</v>
      </c>
      <c r="I86" s="12">
        <v>0</v>
      </c>
      <c r="J86" s="34">
        <v>0</v>
      </c>
      <c r="K86" s="12">
        <v>0</v>
      </c>
      <c r="L86" s="34">
        <v>0</v>
      </c>
      <c r="M86" s="12">
        <v>0</v>
      </c>
      <c r="N86" s="34">
        <v>0</v>
      </c>
      <c r="O86" s="12">
        <v>0</v>
      </c>
      <c r="P86" s="34">
        <v>0</v>
      </c>
      <c r="Q86" s="12">
        <v>0</v>
      </c>
      <c r="R86" s="13">
        <f t="shared" si="3"/>
        <v>4797</v>
      </c>
      <c r="S86" s="3"/>
      <c r="T86" s="3"/>
    </row>
    <row r="87" spans="1:20" ht="18.75" x14ac:dyDescent="0.25">
      <c r="A87" s="44" t="s">
        <v>86</v>
      </c>
      <c r="B87" s="6">
        <v>86</v>
      </c>
      <c r="C87" s="11">
        <v>5.54</v>
      </c>
      <c r="D87" s="29">
        <f t="shared" si="4"/>
        <v>3878</v>
      </c>
      <c r="E87" s="24">
        <f t="shared" si="5"/>
        <v>6094</v>
      </c>
      <c r="F87" s="34">
        <v>5512</v>
      </c>
      <c r="G87" s="12">
        <v>0</v>
      </c>
      <c r="H87" s="34">
        <v>0</v>
      </c>
      <c r="I87" s="12">
        <v>0</v>
      </c>
      <c r="J87" s="34">
        <v>0</v>
      </c>
      <c r="K87" s="12">
        <v>0</v>
      </c>
      <c r="L87" s="34">
        <v>0</v>
      </c>
      <c r="M87" s="12">
        <v>0</v>
      </c>
      <c r="N87" s="34">
        <v>0</v>
      </c>
      <c r="O87" s="12">
        <v>0</v>
      </c>
      <c r="P87" s="34">
        <v>0</v>
      </c>
      <c r="Q87" s="12">
        <v>0</v>
      </c>
      <c r="R87" s="13">
        <f t="shared" si="3"/>
        <v>0</v>
      </c>
      <c r="S87" s="3"/>
      <c r="T87" s="3"/>
    </row>
    <row r="88" spans="1:20" ht="18.75" x14ac:dyDescent="0.25">
      <c r="A88" s="19" t="s">
        <v>88</v>
      </c>
      <c r="B88" s="6">
        <v>87</v>
      </c>
      <c r="C88" s="11">
        <v>5.05</v>
      </c>
      <c r="D88" s="29">
        <f t="shared" si="4"/>
        <v>3535</v>
      </c>
      <c r="E88" s="24">
        <f t="shared" si="5"/>
        <v>5555</v>
      </c>
      <c r="F88" s="34">
        <v>5140</v>
      </c>
      <c r="G88" s="12">
        <v>0</v>
      </c>
      <c r="H88" s="34">
        <v>0</v>
      </c>
      <c r="I88" s="12">
        <v>0</v>
      </c>
      <c r="J88" s="34">
        <v>0</v>
      </c>
      <c r="K88" s="12">
        <v>0</v>
      </c>
      <c r="L88" s="34">
        <v>0</v>
      </c>
      <c r="M88" s="12">
        <v>0</v>
      </c>
      <c r="N88" s="34">
        <v>0</v>
      </c>
      <c r="O88" s="12">
        <v>0</v>
      </c>
      <c r="P88" s="34">
        <v>0</v>
      </c>
      <c r="Q88" s="12">
        <v>0</v>
      </c>
      <c r="R88" s="13">
        <f t="shared" si="3"/>
        <v>0</v>
      </c>
      <c r="S88" s="3"/>
      <c r="T88" s="3"/>
    </row>
    <row r="89" spans="1:20" ht="18.75" x14ac:dyDescent="0.25">
      <c r="A89" s="44" t="s">
        <v>89</v>
      </c>
      <c r="B89" s="6">
        <v>88</v>
      </c>
      <c r="C89" s="11">
        <v>5.69</v>
      </c>
      <c r="D89" s="29">
        <f t="shared" si="4"/>
        <v>3983.0000000000005</v>
      </c>
      <c r="E89" s="24">
        <f t="shared" si="5"/>
        <v>6259</v>
      </c>
      <c r="F89" s="34">
        <v>880</v>
      </c>
      <c r="G89" s="12">
        <v>0</v>
      </c>
      <c r="H89" s="34">
        <v>0</v>
      </c>
      <c r="I89" s="12">
        <v>0</v>
      </c>
      <c r="J89" s="34">
        <v>0</v>
      </c>
      <c r="K89" s="12">
        <v>0</v>
      </c>
      <c r="L89" s="34">
        <v>0</v>
      </c>
      <c r="M89" s="12">
        <v>0</v>
      </c>
      <c r="N89" s="34">
        <v>0</v>
      </c>
      <c r="O89" s="12">
        <v>0</v>
      </c>
      <c r="P89" s="34">
        <v>0</v>
      </c>
      <c r="Q89" s="12">
        <v>0</v>
      </c>
      <c r="R89" s="13">
        <f t="shared" si="3"/>
        <v>0</v>
      </c>
      <c r="S89" s="3"/>
      <c r="T89" s="3"/>
    </row>
    <row r="90" spans="1:20" ht="18.75" x14ac:dyDescent="0.25">
      <c r="A90" s="19" t="s">
        <v>91</v>
      </c>
      <c r="B90" s="6">
        <v>89</v>
      </c>
      <c r="C90" s="11">
        <v>5.54</v>
      </c>
      <c r="D90" s="29">
        <f t="shared" si="4"/>
        <v>3878</v>
      </c>
      <c r="E90" s="24">
        <f t="shared" si="5"/>
        <v>6094</v>
      </c>
      <c r="F90" s="34">
        <v>6094</v>
      </c>
      <c r="G90" s="12">
        <v>4986</v>
      </c>
      <c r="H90" s="34">
        <v>0</v>
      </c>
      <c r="I90" s="12">
        <v>0</v>
      </c>
      <c r="J90" s="34">
        <v>0</v>
      </c>
      <c r="K90" s="12">
        <v>0</v>
      </c>
      <c r="L90" s="34">
        <v>0</v>
      </c>
      <c r="M90" s="12">
        <v>0</v>
      </c>
      <c r="N90" s="34">
        <v>0</v>
      </c>
      <c r="O90" s="12">
        <v>0</v>
      </c>
      <c r="P90" s="34">
        <v>0</v>
      </c>
      <c r="Q90" s="12">
        <v>0</v>
      </c>
      <c r="R90" s="13">
        <f t="shared" si="3"/>
        <v>4986</v>
      </c>
      <c r="S90" s="3"/>
      <c r="T90" s="3"/>
    </row>
    <row r="91" spans="1:20" ht="40.700000000000003" customHeight="1" x14ac:dyDescent="0.25">
      <c r="A91" s="44" t="s">
        <v>90</v>
      </c>
      <c r="B91" s="6">
        <v>90</v>
      </c>
      <c r="C91" s="11">
        <v>5.51</v>
      </c>
      <c r="D91" s="29">
        <f t="shared" si="4"/>
        <v>3857</v>
      </c>
      <c r="E91" s="24">
        <f t="shared" si="5"/>
        <v>6061</v>
      </c>
      <c r="F91" s="34">
        <v>0</v>
      </c>
      <c r="G91" s="12">
        <v>0</v>
      </c>
      <c r="H91" s="34">
        <v>0</v>
      </c>
      <c r="I91" s="12">
        <v>0</v>
      </c>
      <c r="J91" s="34">
        <v>0</v>
      </c>
      <c r="K91" s="12">
        <v>0</v>
      </c>
      <c r="L91" s="34">
        <v>0</v>
      </c>
      <c r="M91" s="12">
        <v>0</v>
      </c>
      <c r="N91" s="34">
        <v>0</v>
      </c>
      <c r="O91" s="12">
        <v>0</v>
      </c>
      <c r="P91" s="34">
        <v>0</v>
      </c>
      <c r="Q91" s="12">
        <v>0</v>
      </c>
      <c r="R91" s="13">
        <f t="shared" si="3"/>
        <v>0</v>
      </c>
      <c r="S91" s="3"/>
      <c r="T91" s="3"/>
    </row>
    <row r="92" spans="1:20" ht="50.25" customHeight="1" x14ac:dyDescent="0.25">
      <c r="A92" s="19" t="s">
        <v>93</v>
      </c>
      <c r="B92" s="6">
        <v>91</v>
      </c>
      <c r="C92" s="11">
        <v>5.0999999999999996</v>
      </c>
      <c r="D92" s="29">
        <f t="shared" si="4"/>
        <v>3569.9999999999995</v>
      </c>
      <c r="E92" s="24">
        <f t="shared" si="5"/>
        <v>5610</v>
      </c>
      <c r="F92" s="34">
        <v>5610</v>
      </c>
      <c r="G92" s="12">
        <v>0</v>
      </c>
      <c r="H92" s="34">
        <v>0</v>
      </c>
      <c r="I92" s="12">
        <v>0</v>
      </c>
      <c r="J92" s="34">
        <v>0</v>
      </c>
      <c r="K92" s="12">
        <v>0</v>
      </c>
      <c r="L92" s="34">
        <v>0</v>
      </c>
      <c r="M92" s="12">
        <v>0</v>
      </c>
      <c r="N92" s="34">
        <v>0</v>
      </c>
      <c r="O92" s="12">
        <v>0</v>
      </c>
      <c r="P92" s="34">
        <v>0</v>
      </c>
      <c r="Q92" s="12">
        <v>0</v>
      </c>
      <c r="R92" s="13">
        <f t="shared" si="3"/>
        <v>0</v>
      </c>
      <c r="S92" s="3"/>
      <c r="T92" s="3"/>
    </row>
    <row r="93" spans="1:20" ht="18.75" x14ac:dyDescent="0.25">
      <c r="A93" s="44" t="s">
        <v>92</v>
      </c>
      <c r="B93" s="6">
        <v>92</v>
      </c>
      <c r="C93" s="11">
        <v>5.68</v>
      </c>
      <c r="D93" s="29">
        <f t="shared" si="4"/>
        <v>3976</v>
      </c>
      <c r="E93" s="24">
        <f t="shared" si="5"/>
        <v>6248</v>
      </c>
      <c r="F93" s="34">
        <v>6248</v>
      </c>
      <c r="G93" s="12">
        <v>112</v>
      </c>
      <c r="H93" s="34">
        <v>0</v>
      </c>
      <c r="I93" s="12">
        <v>0</v>
      </c>
      <c r="J93" s="34">
        <v>0</v>
      </c>
      <c r="K93" s="12">
        <v>0</v>
      </c>
      <c r="L93" s="34">
        <v>0</v>
      </c>
      <c r="M93" s="12">
        <v>0</v>
      </c>
      <c r="N93" s="34">
        <v>0</v>
      </c>
      <c r="O93" s="12">
        <v>0</v>
      </c>
      <c r="P93" s="34">
        <v>0</v>
      </c>
      <c r="Q93" s="12">
        <v>0</v>
      </c>
      <c r="R93" s="13">
        <f t="shared" si="3"/>
        <v>112</v>
      </c>
      <c r="S93" s="3"/>
      <c r="T93" s="3"/>
    </row>
    <row r="94" spans="1:20" ht="18.75" x14ac:dyDescent="0.25">
      <c r="A94" s="19" t="s">
        <v>95</v>
      </c>
      <c r="B94" s="6">
        <v>93</v>
      </c>
      <c r="C94" s="11">
        <v>5.37</v>
      </c>
      <c r="D94" s="29">
        <f t="shared" si="4"/>
        <v>3759</v>
      </c>
      <c r="E94" s="24">
        <f t="shared" si="5"/>
        <v>5907</v>
      </c>
      <c r="F94" s="34">
        <v>4380</v>
      </c>
      <c r="G94" s="12">
        <v>0</v>
      </c>
      <c r="H94" s="34">
        <v>0</v>
      </c>
      <c r="I94" s="12">
        <v>0</v>
      </c>
      <c r="J94" s="34">
        <v>0</v>
      </c>
      <c r="K94" s="12">
        <v>0</v>
      </c>
      <c r="L94" s="34">
        <v>0</v>
      </c>
      <c r="M94" s="12">
        <v>0</v>
      </c>
      <c r="N94" s="34">
        <v>0</v>
      </c>
      <c r="O94" s="12">
        <v>0</v>
      </c>
      <c r="P94" s="34">
        <v>0</v>
      </c>
      <c r="Q94" s="12">
        <v>0</v>
      </c>
      <c r="R94" s="13">
        <f t="shared" ref="R94:R157" si="6">M94+N94+O94+P94+Q94+L94+K94+J94+I94+H94+G94</f>
        <v>0</v>
      </c>
      <c r="S94" s="3"/>
      <c r="T94" s="3"/>
    </row>
    <row r="95" spans="1:20" ht="18.75" x14ac:dyDescent="0.25">
      <c r="A95" s="44" t="s">
        <v>94</v>
      </c>
      <c r="B95" s="6">
        <v>94</v>
      </c>
      <c r="C95" s="11">
        <v>5.6</v>
      </c>
      <c r="D95" s="29">
        <f t="shared" si="4"/>
        <v>3919.9999999999995</v>
      </c>
      <c r="E95" s="24">
        <f t="shared" si="5"/>
        <v>6160</v>
      </c>
      <c r="F95" s="34">
        <v>6160</v>
      </c>
      <c r="G95" s="12">
        <v>0</v>
      </c>
      <c r="H95" s="34">
        <v>0</v>
      </c>
      <c r="I95" s="12">
        <v>0</v>
      </c>
      <c r="J95" s="34">
        <v>0</v>
      </c>
      <c r="K95" s="12">
        <v>0</v>
      </c>
      <c r="L95" s="34">
        <v>0</v>
      </c>
      <c r="M95" s="12">
        <v>0</v>
      </c>
      <c r="N95" s="34">
        <v>0</v>
      </c>
      <c r="O95" s="12">
        <v>0</v>
      </c>
      <c r="P95" s="34">
        <v>0</v>
      </c>
      <c r="Q95" s="12">
        <v>0</v>
      </c>
      <c r="R95" s="13">
        <f t="shared" si="6"/>
        <v>0</v>
      </c>
      <c r="S95" s="3"/>
      <c r="T95" s="3"/>
    </row>
    <row r="96" spans="1:20" ht="18.75" x14ac:dyDescent="0.25">
      <c r="A96" s="19" t="s">
        <v>97</v>
      </c>
      <c r="B96" s="6">
        <v>95</v>
      </c>
      <c r="C96" s="11">
        <v>5.48</v>
      </c>
      <c r="D96" s="29">
        <f t="shared" si="4"/>
        <v>3836.0000000000005</v>
      </c>
      <c r="E96" s="24">
        <f t="shared" si="5"/>
        <v>6028.0000000000009</v>
      </c>
      <c r="F96" s="34">
        <v>6028.0000000000009</v>
      </c>
      <c r="G96" s="12">
        <v>0</v>
      </c>
      <c r="H96" s="34">
        <v>0</v>
      </c>
      <c r="I96" s="12">
        <v>0</v>
      </c>
      <c r="J96" s="34">
        <v>0</v>
      </c>
      <c r="K96" s="12">
        <v>0</v>
      </c>
      <c r="L96" s="34">
        <v>0</v>
      </c>
      <c r="M96" s="12">
        <v>0</v>
      </c>
      <c r="N96" s="34">
        <v>0</v>
      </c>
      <c r="O96" s="12">
        <v>0</v>
      </c>
      <c r="P96" s="34">
        <v>0</v>
      </c>
      <c r="Q96" s="12">
        <v>0</v>
      </c>
      <c r="R96" s="13">
        <f t="shared" si="6"/>
        <v>0</v>
      </c>
      <c r="S96" s="3"/>
      <c r="T96" s="3"/>
    </row>
    <row r="97" spans="1:20" ht="18.75" x14ac:dyDescent="0.25">
      <c r="A97" s="44" t="s">
        <v>96</v>
      </c>
      <c r="B97" s="6">
        <v>96</v>
      </c>
      <c r="C97" s="11">
        <v>5.46</v>
      </c>
      <c r="D97" s="29">
        <f t="shared" si="4"/>
        <v>3822</v>
      </c>
      <c r="E97" s="24">
        <f t="shared" si="5"/>
        <v>6006</v>
      </c>
      <c r="F97" s="34">
        <v>6006</v>
      </c>
      <c r="G97" s="12">
        <v>4914</v>
      </c>
      <c r="H97" s="34">
        <v>0</v>
      </c>
      <c r="I97" s="12">
        <v>0</v>
      </c>
      <c r="J97" s="34">
        <v>0</v>
      </c>
      <c r="K97" s="12">
        <v>0</v>
      </c>
      <c r="L97" s="34">
        <v>0</v>
      </c>
      <c r="M97" s="12">
        <v>0</v>
      </c>
      <c r="N97" s="34">
        <v>0</v>
      </c>
      <c r="O97" s="12">
        <v>0</v>
      </c>
      <c r="P97" s="34">
        <v>0</v>
      </c>
      <c r="Q97" s="12">
        <v>0</v>
      </c>
      <c r="R97" s="13">
        <f t="shared" si="6"/>
        <v>4914</v>
      </c>
      <c r="S97" s="3"/>
      <c r="T97" s="3"/>
    </row>
    <row r="98" spans="1:20" ht="18.75" x14ac:dyDescent="0.25">
      <c r="A98" s="19" t="s">
        <v>99</v>
      </c>
      <c r="B98" s="6">
        <v>97</v>
      </c>
      <c r="C98" s="11">
        <v>5.54</v>
      </c>
      <c r="D98" s="29">
        <f t="shared" si="4"/>
        <v>3878</v>
      </c>
      <c r="E98" s="24">
        <f t="shared" si="5"/>
        <v>6094</v>
      </c>
      <c r="F98" s="34">
        <v>6094</v>
      </c>
      <c r="G98" s="12">
        <v>0</v>
      </c>
      <c r="H98" s="34">
        <v>0</v>
      </c>
      <c r="I98" s="12">
        <v>0</v>
      </c>
      <c r="J98" s="34">
        <v>0</v>
      </c>
      <c r="K98" s="12">
        <v>0</v>
      </c>
      <c r="L98" s="34">
        <v>0</v>
      </c>
      <c r="M98" s="12">
        <v>0</v>
      </c>
      <c r="N98" s="34">
        <v>0</v>
      </c>
      <c r="O98" s="12">
        <v>0</v>
      </c>
      <c r="P98" s="34">
        <v>0</v>
      </c>
      <c r="Q98" s="12">
        <v>0</v>
      </c>
      <c r="R98" s="13">
        <f t="shared" si="6"/>
        <v>0</v>
      </c>
      <c r="S98" s="3"/>
      <c r="T98" s="3"/>
    </row>
    <row r="99" spans="1:20" ht="18.75" x14ac:dyDescent="0.25">
      <c r="A99" s="44" t="s">
        <v>98</v>
      </c>
      <c r="B99" s="6">
        <v>98</v>
      </c>
      <c r="C99" s="11">
        <v>5.76</v>
      </c>
      <c r="D99" s="29">
        <f t="shared" si="4"/>
        <v>4032</v>
      </c>
      <c r="E99" s="24">
        <f t="shared" si="5"/>
        <v>6336</v>
      </c>
      <c r="F99" s="34">
        <v>6336</v>
      </c>
      <c r="G99" s="12">
        <v>5184</v>
      </c>
      <c r="H99" s="34">
        <v>0</v>
      </c>
      <c r="I99" s="12">
        <v>0</v>
      </c>
      <c r="J99" s="34">
        <v>0</v>
      </c>
      <c r="K99" s="12">
        <v>0</v>
      </c>
      <c r="L99" s="34">
        <v>0</v>
      </c>
      <c r="M99" s="12">
        <v>0</v>
      </c>
      <c r="N99" s="34">
        <v>0</v>
      </c>
      <c r="O99" s="12">
        <v>0</v>
      </c>
      <c r="P99" s="34">
        <v>0</v>
      </c>
      <c r="Q99" s="12">
        <v>0</v>
      </c>
      <c r="R99" s="13">
        <f t="shared" si="6"/>
        <v>5184</v>
      </c>
      <c r="S99" s="3"/>
      <c r="T99" s="3"/>
    </row>
    <row r="100" spans="1:20" ht="18.75" x14ac:dyDescent="0.25">
      <c r="A100" s="44" t="s">
        <v>100</v>
      </c>
      <c r="B100" s="6">
        <v>99</v>
      </c>
      <c r="C100" s="11">
        <v>5.28</v>
      </c>
      <c r="D100" s="29">
        <f t="shared" si="4"/>
        <v>3696</v>
      </c>
      <c r="E100" s="24">
        <f t="shared" si="5"/>
        <v>5808</v>
      </c>
      <c r="F100" s="34">
        <v>3860</v>
      </c>
      <c r="G100" s="12">
        <v>0</v>
      </c>
      <c r="H100" s="34">
        <v>0</v>
      </c>
      <c r="I100" s="12">
        <v>0</v>
      </c>
      <c r="J100" s="34">
        <v>0</v>
      </c>
      <c r="K100" s="12">
        <v>0</v>
      </c>
      <c r="L100" s="34">
        <v>0</v>
      </c>
      <c r="M100" s="12">
        <v>0</v>
      </c>
      <c r="N100" s="34">
        <v>0</v>
      </c>
      <c r="O100" s="12">
        <v>0</v>
      </c>
      <c r="P100" s="34">
        <v>0</v>
      </c>
      <c r="Q100" s="12">
        <v>0</v>
      </c>
      <c r="R100" s="13">
        <f t="shared" si="6"/>
        <v>0</v>
      </c>
      <c r="S100" s="3"/>
      <c r="T100" s="3"/>
    </row>
    <row r="101" spans="1:20" ht="30.75" customHeight="1" x14ac:dyDescent="0.25">
      <c r="A101" s="44" t="s">
        <v>101</v>
      </c>
      <c r="B101" s="6">
        <v>100</v>
      </c>
      <c r="C101" s="11">
        <v>5.55</v>
      </c>
      <c r="D101" s="29">
        <f t="shared" si="4"/>
        <v>3885</v>
      </c>
      <c r="E101" s="24">
        <f t="shared" si="5"/>
        <v>6105</v>
      </c>
      <c r="F101" s="34">
        <v>0</v>
      </c>
      <c r="G101" s="12">
        <v>0</v>
      </c>
      <c r="H101" s="34">
        <v>0</v>
      </c>
      <c r="I101" s="12">
        <v>0</v>
      </c>
      <c r="J101" s="34">
        <v>0</v>
      </c>
      <c r="K101" s="12">
        <v>0</v>
      </c>
      <c r="L101" s="34">
        <v>0</v>
      </c>
      <c r="M101" s="12">
        <v>0</v>
      </c>
      <c r="N101" s="34">
        <v>0</v>
      </c>
      <c r="O101" s="12">
        <v>0</v>
      </c>
      <c r="P101" s="34">
        <v>0</v>
      </c>
      <c r="Q101" s="12">
        <v>0</v>
      </c>
      <c r="R101" s="13">
        <f t="shared" si="6"/>
        <v>0</v>
      </c>
      <c r="S101" s="3"/>
      <c r="T101" s="3"/>
    </row>
    <row r="102" spans="1:20" ht="41.25" customHeight="1" x14ac:dyDescent="0.25">
      <c r="A102" s="44" t="s">
        <v>103</v>
      </c>
      <c r="B102" s="6">
        <v>101</v>
      </c>
      <c r="C102" s="11">
        <v>5.34</v>
      </c>
      <c r="D102" s="29">
        <f t="shared" si="4"/>
        <v>3738</v>
      </c>
      <c r="E102" s="24">
        <f t="shared" si="5"/>
        <v>5874</v>
      </c>
      <c r="F102" s="34">
        <v>5874</v>
      </c>
      <c r="G102" s="12">
        <v>0</v>
      </c>
      <c r="H102" s="34">
        <v>0</v>
      </c>
      <c r="I102" s="12">
        <v>0</v>
      </c>
      <c r="J102" s="34">
        <v>0</v>
      </c>
      <c r="K102" s="12">
        <v>0</v>
      </c>
      <c r="L102" s="34">
        <v>0</v>
      </c>
      <c r="M102" s="12">
        <v>0</v>
      </c>
      <c r="N102" s="34">
        <v>0</v>
      </c>
      <c r="O102" s="12">
        <v>0</v>
      </c>
      <c r="P102" s="34">
        <v>0</v>
      </c>
      <c r="Q102" s="12">
        <v>0</v>
      </c>
      <c r="R102" s="13">
        <f t="shared" si="6"/>
        <v>0</v>
      </c>
      <c r="S102" s="3"/>
      <c r="T102" s="3"/>
    </row>
    <row r="103" spans="1:20" ht="18.75" x14ac:dyDescent="0.25">
      <c r="A103" s="19" t="s">
        <v>102</v>
      </c>
      <c r="B103" s="6">
        <v>102</v>
      </c>
      <c r="C103" s="11">
        <v>5.5</v>
      </c>
      <c r="D103" s="29">
        <f t="shared" si="4"/>
        <v>3850</v>
      </c>
      <c r="E103" s="24">
        <f t="shared" si="5"/>
        <v>6050</v>
      </c>
      <c r="F103" s="34">
        <v>6050</v>
      </c>
      <c r="G103" s="12">
        <v>4950</v>
      </c>
      <c r="H103" s="34">
        <v>2200</v>
      </c>
      <c r="I103" s="12">
        <v>0</v>
      </c>
      <c r="J103" s="34">
        <v>0</v>
      </c>
      <c r="K103" s="12">
        <v>0</v>
      </c>
      <c r="L103" s="34">
        <v>0</v>
      </c>
      <c r="M103" s="12">
        <v>0</v>
      </c>
      <c r="N103" s="34">
        <v>0</v>
      </c>
      <c r="O103" s="12">
        <v>0</v>
      </c>
      <c r="P103" s="34">
        <v>0</v>
      </c>
      <c r="Q103" s="12">
        <v>0</v>
      </c>
      <c r="R103" s="13">
        <f t="shared" si="6"/>
        <v>7150</v>
      </c>
      <c r="S103" s="3"/>
      <c r="T103" s="3"/>
    </row>
    <row r="104" spans="1:20" ht="18.75" x14ac:dyDescent="0.25">
      <c r="A104" s="44" t="s">
        <v>105</v>
      </c>
      <c r="B104" s="6">
        <v>103</v>
      </c>
      <c r="C104" s="11">
        <v>5.6</v>
      </c>
      <c r="D104" s="29">
        <f t="shared" si="4"/>
        <v>3919.9999999999995</v>
      </c>
      <c r="E104" s="24">
        <f t="shared" si="5"/>
        <v>6160</v>
      </c>
      <c r="F104" s="34">
        <v>6160</v>
      </c>
      <c r="G104" s="12">
        <v>0</v>
      </c>
      <c r="H104" s="34">
        <v>0</v>
      </c>
      <c r="I104" s="12">
        <v>0</v>
      </c>
      <c r="J104" s="34">
        <v>0</v>
      </c>
      <c r="K104" s="12">
        <v>0</v>
      </c>
      <c r="L104" s="34">
        <v>0</v>
      </c>
      <c r="M104" s="12">
        <v>0</v>
      </c>
      <c r="N104" s="34">
        <v>0</v>
      </c>
      <c r="O104" s="12">
        <v>0</v>
      </c>
      <c r="P104" s="34">
        <v>0</v>
      </c>
      <c r="Q104" s="12">
        <v>0</v>
      </c>
      <c r="R104" s="13">
        <f t="shared" si="6"/>
        <v>0</v>
      </c>
      <c r="S104" s="3"/>
      <c r="T104" s="3"/>
    </row>
    <row r="105" spans="1:20" ht="35.25" customHeight="1" x14ac:dyDescent="0.25">
      <c r="A105" s="19" t="s">
        <v>104</v>
      </c>
      <c r="B105" s="6">
        <v>104</v>
      </c>
      <c r="C105" s="11">
        <v>5.39</v>
      </c>
      <c r="D105" s="29">
        <f t="shared" si="4"/>
        <v>3773</v>
      </c>
      <c r="E105" s="24">
        <f t="shared" si="5"/>
        <v>5929</v>
      </c>
      <c r="F105" s="34">
        <v>0</v>
      </c>
      <c r="G105" s="12">
        <v>0</v>
      </c>
      <c r="H105" s="34">
        <v>0</v>
      </c>
      <c r="I105" s="12">
        <v>0</v>
      </c>
      <c r="J105" s="34">
        <v>0</v>
      </c>
      <c r="K105" s="12">
        <v>0</v>
      </c>
      <c r="L105" s="34">
        <v>0</v>
      </c>
      <c r="M105" s="12">
        <v>0</v>
      </c>
      <c r="N105" s="34">
        <v>0</v>
      </c>
      <c r="O105" s="12">
        <v>0</v>
      </c>
      <c r="P105" s="34">
        <v>0</v>
      </c>
      <c r="Q105" s="12">
        <v>0</v>
      </c>
      <c r="R105" s="13">
        <f t="shared" si="6"/>
        <v>0</v>
      </c>
      <c r="S105" s="3"/>
      <c r="T105" s="3"/>
    </row>
    <row r="106" spans="1:20" ht="40.700000000000003" customHeight="1" x14ac:dyDescent="0.25">
      <c r="A106" s="44" t="s">
        <v>107</v>
      </c>
      <c r="B106" s="6">
        <v>105</v>
      </c>
      <c r="C106" s="11">
        <v>5.55</v>
      </c>
      <c r="D106" s="29">
        <f t="shared" si="4"/>
        <v>3885</v>
      </c>
      <c r="E106" s="24">
        <f t="shared" si="5"/>
        <v>6105</v>
      </c>
      <c r="F106" s="34">
        <v>6105</v>
      </c>
      <c r="G106" s="12">
        <v>0</v>
      </c>
      <c r="H106" s="34">
        <v>0</v>
      </c>
      <c r="I106" s="12">
        <v>0</v>
      </c>
      <c r="J106" s="34">
        <v>0</v>
      </c>
      <c r="K106" s="12">
        <v>0</v>
      </c>
      <c r="L106" s="34">
        <v>0</v>
      </c>
      <c r="M106" s="12">
        <v>0</v>
      </c>
      <c r="N106" s="34">
        <v>0</v>
      </c>
      <c r="O106" s="12">
        <v>0</v>
      </c>
      <c r="P106" s="34">
        <v>0</v>
      </c>
      <c r="Q106" s="12">
        <v>0</v>
      </c>
      <c r="R106" s="13">
        <f t="shared" si="6"/>
        <v>0</v>
      </c>
      <c r="S106" s="3"/>
      <c r="T106" s="3"/>
    </row>
    <row r="107" spans="1:20" ht="42.75" customHeight="1" x14ac:dyDescent="0.25">
      <c r="A107" s="19" t="s">
        <v>106</v>
      </c>
      <c r="B107" s="6">
        <v>106</v>
      </c>
      <c r="C107" s="11">
        <v>5.16</v>
      </c>
      <c r="D107" s="29">
        <f t="shared" si="4"/>
        <v>3612</v>
      </c>
      <c r="E107" s="24">
        <f t="shared" si="5"/>
        <v>5676</v>
      </c>
      <c r="F107" s="34">
        <v>5676</v>
      </c>
      <c r="G107" s="12">
        <v>0</v>
      </c>
      <c r="H107" s="34">
        <v>0</v>
      </c>
      <c r="I107" s="12">
        <v>0</v>
      </c>
      <c r="J107" s="34">
        <v>0</v>
      </c>
      <c r="K107" s="12">
        <v>0</v>
      </c>
      <c r="L107" s="34">
        <v>0</v>
      </c>
      <c r="M107" s="12">
        <v>0</v>
      </c>
      <c r="N107" s="34">
        <v>0</v>
      </c>
      <c r="O107" s="12">
        <v>0</v>
      </c>
      <c r="P107" s="34">
        <v>0</v>
      </c>
      <c r="Q107" s="12">
        <v>0</v>
      </c>
      <c r="R107" s="13">
        <f t="shared" si="6"/>
        <v>0</v>
      </c>
      <c r="S107" s="3"/>
      <c r="T107" s="3"/>
    </row>
    <row r="108" spans="1:20" ht="18.75" x14ac:dyDescent="0.25">
      <c r="A108" s="44" t="s">
        <v>108</v>
      </c>
      <c r="B108" s="6">
        <v>107</v>
      </c>
      <c r="C108" s="11">
        <v>5.58</v>
      </c>
      <c r="D108" s="29">
        <f t="shared" si="4"/>
        <v>3906</v>
      </c>
      <c r="E108" s="24">
        <f t="shared" si="5"/>
        <v>6138</v>
      </c>
      <c r="F108" s="34">
        <v>6138</v>
      </c>
      <c r="G108" s="12">
        <v>22</v>
      </c>
      <c r="H108" s="34">
        <v>0</v>
      </c>
      <c r="I108" s="12">
        <v>0</v>
      </c>
      <c r="J108" s="34">
        <v>0</v>
      </c>
      <c r="K108" s="12">
        <v>0</v>
      </c>
      <c r="L108" s="34">
        <v>0</v>
      </c>
      <c r="M108" s="12">
        <v>0</v>
      </c>
      <c r="N108" s="34">
        <v>0</v>
      </c>
      <c r="O108" s="12">
        <v>0</v>
      </c>
      <c r="P108" s="34">
        <v>0</v>
      </c>
      <c r="Q108" s="12">
        <v>0</v>
      </c>
      <c r="R108" s="13">
        <f t="shared" si="6"/>
        <v>22</v>
      </c>
      <c r="S108" s="3"/>
      <c r="T108" s="3"/>
    </row>
    <row r="109" spans="1:20" ht="38.65" customHeight="1" x14ac:dyDescent="0.25">
      <c r="A109" s="19" t="s">
        <v>110</v>
      </c>
      <c r="B109" s="6">
        <v>108</v>
      </c>
      <c r="C109" s="11">
        <v>5.4</v>
      </c>
      <c r="D109" s="29">
        <f t="shared" si="4"/>
        <v>3780.0000000000005</v>
      </c>
      <c r="E109" s="24">
        <f t="shared" si="5"/>
        <v>5940</v>
      </c>
      <c r="F109" s="34">
        <v>5940</v>
      </c>
      <c r="G109" s="12">
        <v>0</v>
      </c>
      <c r="H109" s="34">
        <v>0</v>
      </c>
      <c r="I109" s="12">
        <v>0</v>
      </c>
      <c r="J109" s="34">
        <v>0</v>
      </c>
      <c r="K109" s="12">
        <v>0</v>
      </c>
      <c r="L109" s="34">
        <v>0</v>
      </c>
      <c r="M109" s="12">
        <v>0</v>
      </c>
      <c r="N109" s="34">
        <v>0</v>
      </c>
      <c r="O109" s="12">
        <v>0</v>
      </c>
      <c r="P109" s="34">
        <v>0</v>
      </c>
      <c r="Q109" s="12">
        <v>0</v>
      </c>
      <c r="R109" s="13">
        <f t="shared" si="6"/>
        <v>0</v>
      </c>
      <c r="S109" s="3"/>
      <c r="T109" s="3"/>
    </row>
    <row r="110" spans="1:20" ht="18.75" x14ac:dyDescent="0.25">
      <c r="A110" s="44" t="s">
        <v>109</v>
      </c>
      <c r="B110" s="6">
        <v>109</v>
      </c>
      <c r="C110" s="11">
        <v>5.4</v>
      </c>
      <c r="D110" s="29">
        <f t="shared" si="4"/>
        <v>3780.0000000000005</v>
      </c>
      <c r="E110" s="24">
        <f t="shared" si="5"/>
        <v>5940</v>
      </c>
      <c r="F110" s="34">
        <v>5940</v>
      </c>
      <c r="G110" s="12">
        <v>0</v>
      </c>
      <c r="H110" s="34">
        <v>0</v>
      </c>
      <c r="I110" s="12">
        <v>0</v>
      </c>
      <c r="J110" s="34">
        <v>0</v>
      </c>
      <c r="K110" s="12">
        <v>0</v>
      </c>
      <c r="L110" s="34">
        <v>0</v>
      </c>
      <c r="M110" s="12">
        <v>0</v>
      </c>
      <c r="N110" s="34">
        <v>0</v>
      </c>
      <c r="O110" s="12">
        <v>0</v>
      </c>
      <c r="P110" s="34">
        <v>0</v>
      </c>
      <c r="Q110" s="12">
        <v>0</v>
      </c>
      <c r="R110" s="13">
        <f t="shared" si="6"/>
        <v>0</v>
      </c>
      <c r="S110" s="3"/>
      <c r="T110" s="3"/>
    </row>
    <row r="111" spans="1:20" ht="18.75" x14ac:dyDescent="0.25">
      <c r="A111" s="19" t="s">
        <v>111</v>
      </c>
      <c r="B111" s="6">
        <v>110</v>
      </c>
      <c r="C111" s="11">
        <v>5.29</v>
      </c>
      <c r="D111" s="29">
        <f t="shared" si="4"/>
        <v>3703</v>
      </c>
      <c r="E111" s="24">
        <f t="shared" si="5"/>
        <v>5819</v>
      </c>
      <c r="F111" s="34">
        <v>0</v>
      </c>
      <c r="G111" s="12">
        <v>0</v>
      </c>
      <c r="H111" s="34">
        <v>0</v>
      </c>
      <c r="I111" s="12">
        <v>0</v>
      </c>
      <c r="J111" s="34">
        <v>0</v>
      </c>
      <c r="K111" s="12">
        <v>0</v>
      </c>
      <c r="L111" s="34">
        <v>0</v>
      </c>
      <c r="M111" s="12">
        <v>0</v>
      </c>
      <c r="N111" s="34">
        <v>0</v>
      </c>
      <c r="O111" s="12">
        <v>0</v>
      </c>
      <c r="P111" s="34">
        <v>0</v>
      </c>
      <c r="Q111" s="12">
        <v>0</v>
      </c>
      <c r="R111" s="13">
        <f t="shared" si="6"/>
        <v>0</v>
      </c>
      <c r="S111" s="3"/>
      <c r="T111" s="3"/>
    </row>
    <row r="112" spans="1:20" ht="18.75" x14ac:dyDescent="0.25">
      <c r="A112" s="44" t="s">
        <v>112</v>
      </c>
      <c r="B112" s="6">
        <v>111</v>
      </c>
      <c r="C112" s="11">
        <v>5.39</v>
      </c>
      <c r="D112" s="29">
        <f t="shared" si="4"/>
        <v>3773</v>
      </c>
      <c r="E112" s="24">
        <f t="shared" si="5"/>
        <v>5929</v>
      </c>
      <c r="F112" s="34">
        <v>5929</v>
      </c>
      <c r="G112" s="12">
        <v>0</v>
      </c>
      <c r="H112" s="34">
        <v>0</v>
      </c>
      <c r="I112" s="12">
        <v>0</v>
      </c>
      <c r="J112" s="34">
        <v>0</v>
      </c>
      <c r="K112" s="12">
        <v>0</v>
      </c>
      <c r="L112" s="34">
        <v>0</v>
      </c>
      <c r="M112" s="12">
        <v>0</v>
      </c>
      <c r="N112" s="34">
        <v>0</v>
      </c>
      <c r="O112" s="12">
        <v>0</v>
      </c>
      <c r="P112" s="34">
        <v>0</v>
      </c>
      <c r="Q112" s="12">
        <v>0</v>
      </c>
      <c r="R112" s="13">
        <f t="shared" si="6"/>
        <v>0</v>
      </c>
      <c r="S112" s="3"/>
      <c r="T112" s="3"/>
    </row>
    <row r="113" spans="1:20" ht="18.75" x14ac:dyDescent="0.25">
      <c r="A113" s="19" t="s">
        <v>113</v>
      </c>
      <c r="B113" s="6">
        <v>112</v>
      </c>
      <c r="C113" s="11">
        <v>5.38</v>
      </c>
      <c r="D113" s="29">
        <f t="shared" si="4"/>
        <v>3766</v>
      </c>
      <c r="E113" s="24">
        <f t="shared" si="5"/>
        <v>5918</v>
      </c>
      <c r="F113" s="34">
        <v>5918</v>
      </c>
      <c r="G113" s="12">
        <v>0</v>
      </c>
      <c r="H113" s="34">
        <v>0</v>
      </c>
      <c r="I113" s="12">
        <v>0</v>
      </c>
      <c r="J113" s="34">
        <v>0</v>
      </c>
      <c r="K113" s="12">
        <v>0</v>
      </c>
      <c r="L113" s="34">
        <v>0</v>
      </c>
      <c r="M113" s="12">
        <v>0</v>
      </c>
      <c r="N113" s="34">
        <v>0</v>
      </c>
      <c r="O113" s="12">
        <v>0</v>
      </c>
      <c r="P113" s="34">
        <v>0</v>
      </c>
      <c r="Q113" s="12">
        <v>0</v>
      </c>
      <c r="R113" s="13">
        <f t="shared" si="6"/>
        <v>0</v>
      </c>
      <c r="S113" s="3"/>
      <c r="T113" s="3"/>
    </row>
    <row r="114" spans="1:20" ht="18.75" x14ac:dyDescent="0.25">
      <c r="A114" s="44" t="s">
        <v>114</v>
      </c>
      <c r="B114" s="6">
        <v>113</v>
      </c>
      <c r="C114" s="11">
        <v>5.38</v>
      </c>
      <c r="D114" s="29">
        <f t="shared" si="4"/>
        <v>3766</v>
      </c>
      <c r="E114" s="24">
        <f t="shared" si="5"/>
        <v>5918</v>
      </c>
      <c r="F114" s="34">
        <v>5564</v>
      </c>
      <c r="G114" s="12">
        <v>0</v>
      </c>
      <c r="H114" s="34">
        <v>0</v>
      </c>
      <c r="I114" s="12">
        <v>0</v>
      </c>
      <c r="J114" s="34">
        <v>0</v>
      </c>
      <c r="K114" s="12">
        <v>0</v>
      </c>
      <c r="L114" s="34">
        <v>0</v>
      </c>
      <c r="M114" s="12">
        <v>0</v>
      </c>
      <c r="N114" s="34">
        <v>0</v>
      </c>
      <c r="O114" s="12">
        <v>0</v>
      </c>
      <c r="P114" s="34">
        <v>0</v>
      </c>
      <c r="Q114" s="12">
        <v>0</v>
      </c>
      <c r="R114" s="13">
        <f t="shared" si="6"/>
        <v>0</v>
      </c>
      <c r="S114" s="3"/>
      <c r="T114" s="3"/>
    </row>
    <row r="115" spans="1:20" ht="18.75" x14ac:dyDescent="0.25">
      <c r="A115" s="19" t="s">
        <v>115</v>
      </c>
      <c r="B115" s="6">
        <v>114</v>
      </c>
      <c r="C115" s="11">
        <v>5.59</v>
      </c>
      <c r="D115" s="29">
        <f t="shared" si="4"/>
        <v>3913</v>
      </c>
      <c r="E115" s="24">
        <f t="shared" si="5"/>
        <v>6149</v>
      </c>
      <c r="F115" s="34">
        <v>6149</v>
      </c>
      <c r="G115" s="12">
        <v>0</v>
      </c>
      <c r="H115" s="34">
        <v>0</v>
      </c>
      <c r="I115" s="12">
        <v>0</v>
      </c>
      <c r="J115" s="34">
        <v>0</v>
      </c>
      <c r="K115" s="12">
        <v>0</v>
      </c>
      <c r="L115" s="34">
        <v>0</v>
      </c>
      <c r="M115" s="12">
        <v>0</v>
      </c>
      <c r="N115" s="34">
        <v>0</v>
      </c>
      <c r="O115" s="12">
        <v>0</v>
      </c>
      <c r="P115" s="34">
        <v>0</v>
      </c>
      <c r="Q115" s="12">
        <v>0</v>
      </c>
      <c r="R115" s="13">
        <f t="shared" si="6"/>
        <v>0</v>
      </c>
      <c r="S115" s="3"/>
      <c r="T115" s="3"/>
    </row>
    <row r="116" spans="1:20" ht="18.75" x14ac:dyDescent="0.25">
      <c r="A116" s="44" t="s">
        <v>116</v>
      </c>
      <c r="B116" s="6">
        <v>115</v>
      </c>
      <c r="C116" s="11">
        <v>5.55</v>
      </c>
      <c r="D116" s="29">
        <f t="shared" si="4"/>
        <v>3885</v>
      </c>
      <c r="E116" s="24">
        <f t="shared" si="5"/>
        <v>6105</v>
      </c>
      <c r="F116" s="34">
        <v>6105</v>
      </c>
      <c r="G116" s="12">
        <v>1995</v>
      </c>
      <c r="H116" s="34">
        <v>0</v>
      </c>
      <c r="I116" s="12">
        <v>0</v>
      </c>
      <c r="J116" s="34">
        <v>0</v>
      </c>
      <c r="K116" s="12">
        <v>0</v>
      </c>
      <c r="L116" s="34">
        <v>0</v>
      </c>
      <c r="M116" s="12">
        <v>0</v>
      </c>
      <c r="N116" s="34">
        <v>0</v>
      </c>
      <c r="O116" s="12">
        <v>0</v>
      </c>
      <c r="P116" s="34">
        <v>0</v>
      </c>
      <c r="Q116" s="12">
        <v>0</v>
      </c>
      <c r="R116" s="13">
        <f t="shared" si="6"/>
        <v>1995</v>
      </c>
      <c r="S116" s="3"/>
      <c r="T116" s="3"/>
    </row>
    <row r="117" spans="1:20" ht="18.75" x14ac:dyDescent="0.25">
      <c r="A117" s="19" t="s">
        <v>117</v>
      </c>
      <c r="B117" s="6">
        <v>116</v>
      </c>
      <c r="C117" s="11">
        <v>5.73</v>
      </c>
      <c r="D117" s="29">
        <f t="shared" si="4"/>
        <v>4011.0000000000005</v>
      </c>
      <c r="E117" s="24">
        <f t="shared" si="5"/>
        <v>6303.0000000000009</v>
      </c>
      <c r="F117" s="34">
        <v>6303.0000000000009</v>
      </c>
      <c r="G117" s="12">
        <v>157</v>
      </c>
      <c r="H117" s="34">
        <v>0</v>
      </c>
      <c r="I117" s="12">
        <v>0</v>
      </c>
      <c r="J117" s="34">
        <v>0</v>
      </c>
      <c r="K117" s="12">
        <v>0</v>
      </c>
      <c r="L117" s="34">
        <v>0</v>
      </c>
      <c r="M117" s="12">
        <v>0</v>
      </c>
      <c r="N117" s="34">
        <v>0</v>
      </c>
      <c r="O117" s="12">
        <v>0</v>
      </c>
      <c r="P117" s="34">
        <v>0</v>
      </c>
      <c r="Q117" s="12">
        <v>0</v>
      </c>
      <c r="R117" s="13">
        <f t="shared" si="6"/>
        <v>157</v>
      </c>
      <c r="S117" s="3"/>
      <c r="T117" s="3"/>
    </row>
    <row r="118" spans="1:20" ht="18.75" x14ac:dyDescent="0.25">
      <c r="A118" s="44" t="s">
        <v>118</v>
      </c>
      <c r="B118" s="6">
        <v>117</v>
      </c>
      <c r="C118" s="11">
        <v>5.58</v>
      </c>
      <c r="D118" s="29">
        <f t="shared" si="4"/>
        <v>3906</v>
      </c>
      <c r="E118" s="24">
        <f t="shared" si="5"/>
        <v>6138</v>
      </c>
      <c r="F118" s="34">
        <v>6138</v>
      </c>
      <c r="G118" s="12">
        <v>3522</v>
      </c>
      <c r="H118" s="34">
        <v>0</v>
      </c>
      <c r="I118" s="12">
        <v>0</v>
      </c>
      <c r="J118" s="34">
        <v>0</v>
      </c>
      <c r="K118" s="12">
        <v>0</v>
      </c>
      <c r="L118" s="34">
        <v>0</v>
      </c>
      <c r="M118" s="12">
        <v>0</v>
      </c>
      <c r="N118" s="34">
        <v>0</v>
      </c>
      <c r="O118" s="12">
        <v>0</v>
      </c>
      <c r="P118" s="34">
        <v>0</v>
      </c>
      <c r="Q118" s="12">
        <v>0</v>
      </c>
      <c r="R118" s="13">
        <f t="shared" si="6"/>
        <v>3522</v>
      </c>
      <c r="S118" s="3"/>
      <c r="T118" s="3"/>
    </row>
    <row r="119" spans="1:20" ht="18.75" x14ac:dyDescent="0.25">
      <c r="A119" s="19" t="s">
        <v>119</v>
      </c>
      <c r="B119" s="6">
        <v>118</v>
      </c>
      <c r="C119" s="11">
        <v>5.74</v>
      </c>
      <c r="D119" s="29">
        <f t="shared" si="4"/>
        <v>4018</v>
      </c>
      <c r="E119" s="24">
        <f t="shared" si="5"/>
        <v>6314</v>
      </c>
      <c r="F119" s="34">
        <v>6314</v>
      </c>
      <c r="G119" s="12">
        <v>2166</v>
      </c>
      <c r="H119" s="34">
        <v>0</v>
      </c>
      <c r="I119" s="12">
        <v>0</v>
      </c>
      <c r="J119" s="34">
        <v>0</v>
      </c>
      <c r="K119" s="12">
        <v>0</v>
      </c>
      <c r="L119" s="34">
        <v>0</v>
      </c>
      <c r="M119" s="12">
        <v>0</v>
      </c>
      <c r="N119" s="34">
        <v>0</v>
      </c>
      <c r="O119" s="12">
        <v>0</v>
      </c>
      <c r="P119" s="34">
        <v>0</v>
      </c>
      <c r="Q119" s="12">
        <v>0</v>
      </c>
      <c r="R119" s="13">
        <f t="shared" si="6"/>
        <v>2166</v>
      </c>
      <c r="S119" s="3"/>
      <c r="T119" s="3"/>
    </row>
    <row r="120" spans="1:20" ht="18.75" x14ac:dyDescent="0.25">
      <c r="A120" s="44" t="s">
        <v>121</v>
      </c>
      <c r="B120" s="6">
        <v>119</v>
      </c>
      <c r="C120" s="11">
        <v>5.28</v>
      </c>
      <c r="D120" s="29">
        <f t="shared" si="4"/>
        <v>3696</v>
      </c>
      <c r="E120" s="24">
        <f t="shared" si="5"/>
        <v>5808</v>
      </c>
      <c r="F120" s="34">
        <v>5808</v>
      </c>
      <c r="G120" s="12">
        <v>3408</v>
      </c>
      <c r="H120" s="34">
        <v>0</v>
      </c>
      <c r="I120" s="12">
        <v>0</v>
      </c>
      <c r="J120" s="34">
        <v>0</v>
      </c>
      <c r="K120" s="12">
        <v>0</v>
      </c>
      <c r="L120" s="34">
        <v>0</v>
      </c>
      <c r="M120" s="12">
        <v>0</v>
      </c>
      <c r="N120" s="34">
        <v>0</v>
      </c>
      <c r="O120" s="12">
        <v>0</v>
      </c>
      <c r="P120" s="34">
        <v>0</v>
      </c>
      <c r="Q120" s="12">
        <v>0</v>
      </c>
      <c r="R120" s="13">
        <f t="shared" si="6"/>
        <v>3408</v>
      </c>
      <c r="S120" s="3"/>
      <c r="T120" s="3"/>
    </row>
    <row r="121" spans="1:20" ht="44.25" customHeight="1" x14ac:dyDescent="0.25">
      <c r="A121" s="19" t="s">
        <v>120</v>
      </c>
      <c r="B121" s="6">
        <v>120</v>
      </c>
      <c r="C121" s="11">
        <v>5.45</v>
      </c>
      <c r="D121" s="29">
        <f t="shared" si="4"/>
        <v>3815</v>
      </c>
      <c r="E121" s="24">
        <f t="shared" si="5"/>
        <v>5995</v>
      </c>
      <c r="F121" s="34">
        <v>2995</v>
      </c>
      <c r="G121" s="12">
        <v>0</v>
      </c>
      <c r="H121" s="34">
        <v>0</v>
      </c>
      <c r="I121" s="12">
        <v>0</v>
      </c>
      <c r="J121" s="34">
        <v>0</v>
      </c>
      <c r="K121" s="12">
        <v>0</v>
      </c>
      <c r="L121" s="34">
        <v>0</v>
      </c>
      <c r="M121" s="12">
        <v>0</v>
      </c>
      <c r="N121" s="34">
        <v>0</v>
      </c>
      <c r="O121" s="12">
        <v>0</v>
      </c>
      <c r="P121" s="34">
        <v>0</v>
      </c>
      <c r="Q121" s="12">
        <v>0</v>
      </c>
      <c r="R121" s="13">
        <f t="shared" si="6"/>
        <v>0</v>
      </c>
      <c r="S121" s="3"/>
      <c r="T121" s="3"/>
    </row>
    <row r="122" spans="1:20" ht="30.75" customHeight="1" x14ac:dyDescent="0.25">
      <c r="A122" s="39" t="s">
        <v>163</v>
      </c>
      <c r="B122" s="6">
        <v>121</v>
      </c>
      <c r="C122" s="11">
        <v>5.5</v>
      </c>
      <c r="D122" s="29">
        <f t="shared" si="4"/>
        <v>3850</v>
      </c>
      <c r="E122" s="24">
        <f t="shared" si="5"/>
        <v>6050</v>
      </c>
      <c r="F122" s="34">
        <v>6050</v>
      </c>
      <c r="G122" s="12">
        <v>4905</v>
      </c>
      <c r="H122" s="34">
        <v>0</v>
      </c>
      <c r="I122" s="12">
        <v>0</v>
      </c>
      <c r="J122" s="34">
        <v>0</v>
      </c>
      <c r="K122" s="12">
        <v>0</v>
      </c>
      <c r="L122" s="34">
        <v>0</v>
      </c>
      <c r="M122" s="12">
        <v>0</v>
      </c>
      <c r="N122" s="34">
        <v>0</v>
      </c>
      <c r="O122" s="12">
        <v>0</v>
      </c>
      <c r="P122" s="34">
        <v>0</v>
      </c>
      <c r="Q122" s="12">
        <v>0</v>
      </c>
      <c r="R122" s="13">
        <f t="shared" si="6"/>
        <v>4905</v>
      </c>
      <c r="S122" s="3"/>
      <c r="T122" s="3"/>
    </row>
    <row r="123" spans="1:20" ht="18.75" x14ac:dyDescent="0.25">
      <c r="A123" s="44" t="s">
        <v>122</v>
      </c>
      <c r="B123" s="6">
        <v>122</v>
      </c>
      <c r="C123" s="11">
        <v>5.55</v>
      </c>
      <c r="D123" s="29">
        <f t="shared" si="4"/>
        <v>3885</v>
      </c>
      <c r="E123" s="24">
        <f t="shared" si="5"/>
        <v>6105</v>
      </c>
      <c r="F123" s="34">
        <v>6105</v>
      </c>
      <c r="G123" s="12">
        <v>0</v>
      </c>
      <c r="H123" s="34">
        <v>0</v>
      </c>
      <c r="I123" s="12">
        <v>0</v>
      </c>
      <c r="J123" s="34">
        <v>0</v>
      </c>
      <c r="K123" s="12">
        <v>0</v>
      </c>
      <c r="L123" s="34">
        <v>0</v>
      </c>
      <c r="M123" s="12">
        <v>0</v>
      </c>
      <c r="N123" s="34">
        <v>0</v>
      </c>
      <c r="O123" s="12">
        <v>0</v>
      </c>
      <c r="P123" s="34">
        <v>0</v>
      </c>
      <c r="Q123" s="12">
        <v>0</v>
      </c>
      <c r="R123" s="13">
        <f t="shared" si="6"/>
        <v>0</v>
      </c>
      <c r="S123" s="3"/>
      <c r="T123" s="3"/>
    </row>
    <row r="124" spans="1:20" ht="18.75" x14ac:dyDescent="0.25">
      <c r="A124" s="19" t="s">
        <v>123</v>
      </c>
      <c r="B124" s="6">
        <v>123</v>
      </c>
      <c r="C124" s="11">
        <v>5.62</v>
      </c>
      <c r="D124" s="29">
        <f t="shared" si="4"/>
        <v>3934</v>
      </c>
      <c r="E124" s="24">
        <f t="shared" si="5"/>
        <v>6182</v>
      </c>
      <c r="F124" s="34">
        <v>0</v>
      </c>
      <c r="G124" s="12">
        <v>0</v>
      </c>
      <c r="H124" s="34">
        <v>0</v>
      </c>
      <c r="I124" s="12">
        <v>0</v>
      </c>
      <c r="J124" s="34">
        <v>0</v>
      </c>
      <c r="K124" s="12">
        <v>0</v>
      </c>
      <c r="L124" s="34">
        <v>0</v>
      </c>
      <c r="M124" s="12">
        <v>0</v>
      </c>
      <c r="N124" s="34">
        <v>0</v>
      </c>
      <c r="O124" s="12">
        <v>0</v>
      </c>
      <c r="P124" s="34">
        <v>0</v>
      </c>
      <c r="Q124" s="12">
        <v>0</v>
      </c>
      <c r="R124" s="13">
        <f t="shared" si="6"/>
        <v>0</v>
      </c>
      <c r="S124" s="3"/>
      <c r="T124" s="3"/>
    </row>
    <row r="125" spans="1:20" ht="18.75" x14ac:dyDescent="0.25">
      <c r="A125" s="44" t="s">
        <v>124</v>
      </c>
      <c r="B125" s="6">
        <v>124</v>
      </c>
      <c r="C125" s="11">
        <v>5.54</v>
      </c>
      <c r="D125" s="29">
        <f t="shared" si="4"/>
        <v>3878</v>
      </c>
      <c r="E125" s="24">
        <f t="shared" si="5"/>
        <v>6094</v>
      </c>
      <c r="F125" s="34">
        <v>6094</v>
      </c>
      <c r="G125" s="12">
        <v>0</v>
      </c>
      <c r="H125" s="34">
        <v>0</v>
      </c>
      <c r="I125" s="12">
        <v>0</v>
      </c>
      <c r="J125" s="34">
        <v>0</v>
      </c>
      <c r="K125" s="12">
        <v>0</v>
      </c>
      <c r="L125" s="34">
        <v>0</v>
      </c>
      <c r="M125" s="12">
        <v>0</v>
      </c>
      <c r="N125" s="34">
        <v>0</v>
      </c>
      <c r="O125" s="12">
        <v>0</v>
      </c>
      <c r="P125" s="34">
        <v>0</v>
      </c>
      <c r="Q125" s="12">
        <v>0</v>
      </c>
      <c r="R125" s="13">
        <f t="shared" si="6"/>
        <v>0</v>
      </c>
      <c r="S125" s="3"/>
      <c r="T125" s="3"/>
    </row>
    <row r="126" spans="1:20" ht="18.75" x14ac:dyDescent="0.25">
      <c r="A126" s="44" t="s">
        <v>126</v>
      </c>
      <c r="B126" s="6">
        <v>125</v>
      </c>
      <c r="C126" s="11">
        <v>5.68</v>
      </c>
      <c r="D126" s="29">
        <f t="shared" si="4"/>
        <v>3976</v>
      </c>
      <c r="E126" s="24">
        <f t="shared" si="5"/>
        <v>6248</v>
      </c>
      <c r="F126" s="34">
        <v>0</v>
      </c>
      <c r="G126" s="12">
        <v>0</v>
      </c>
      <c r="H126" s="34">
        <v>0</v>
      </c>
      <c r="I126" s="12">
        <v>0</v>
      </c>
      <c r="J126" s="34">
        <v>0</v>
      </c>
      <c r="K126" s="12">
        <v>0</v>
      </c>
      <c r="L126" s="34">
        <v>0</v>
      </c>
      <c r="M126" s="12">
        <v>0</v>
      </c>
      <c r="N126" s="34">
        <v>0</v>
      </c>
      <c r="O126" s="12">
        <v>0</v>
      </c>
      <c r="P126" s="34">
        <v>0</v>
      </c>
      <c r="Q126" s="12">
        <v>0</v>
      </c>
      <c r="R126" s="13">
        <f t="shared" si="6"/>
        <v>0</v>
      </c>
      <c r="S126" s="3"/>
      <c r="T126" s="3"/>
    </row>
    <row r="127" spans="1:20" ht="18.75" x14ac:dyDescent="0.25">
      <c r="A127" s="19" t="s">
        <v>125</v>
      </c>
      <c r="B127" s="6">
        <v>126</v>
      </c>
      <c r="C127" s="11">
        <v>5.21</v>
      </c>
      <c r="D127" s="29">
        <f t="shared" si="4"/>
        <v>3647</v>
      </c>
      <c r="E127" s="24">
        <f t="shared" si="5"/>
        <v>5731</v>
      </c>
      <c r="F127" s="34">
        <v>5731</v>
      </c>
      <c r="G127" s="12">
        <v>0</v>
      </c>
      <c r="H127" s="34">
        <v>0</v>
      </c>
      <c r="I127" s="12">
        <v>168</v>
      </c>
      <c r="J127" s="34">
        <v>260.5</v>
      </c>
      <c r="K127" s="12">
        <v>260.5</v>
      </c>
      <c r="L127" s="34">
        <v>0</v>
      </c>
      <c r="M127" s="12">
        <v>0</v>
      </c>
      <c r="N127" s="34">
        <v>0</v>
      </c>
      <c r="O127" s="12">
        <v>0</v>
      </c>
      <c r="P127" s="34">
        <v>0</v>
      </c>
      <c r="Q127" s="12">
        <v>0</v>
      </c>
      <c r="R127" s="13">
        <f t="shared" si="6"/>
        <v>689</v>
      </c>
      <c r="S127" s="3"/>
      <c r="T127" s="3"/>
    </row>
    <row r="128" spans="1:20" ht="18.75" x14ac:dyDescent="0.25">
      <c r="A128" s="44" t="s">
        <v>128</v>
      </c>
      <c r="B128" s="6">
        <v>127</v>
      </c>
      <c r="C128" s="11">
        <v>5.67</v>
      </c>
      <c r="D128" s="29">
        <f t="shared" si="4"/>
        <v>3969</v>
      </c>
      <c r="E128" s="24">
        <f t="shared" si="5"/>
        <v>6237</v>
      </c>
      <c r="F128" s="34">
        <v>6237</v>
      </c>
      <c r="G128" s="12">
        <v>0</v>
      </c>
      <c r="H128" s="34">
        <v>0</v>
      </c>
      <c r="I128" s="12">
        <v>0</v>
      </c>
      <c r="J128" s="34">
        <v>0</v>
      </c>
      <c r="K128" s="12">
        <v>0</v>
      </c>
      <c r="L128" s="34">
        <v>0</v>
      </c>
      <c r="M128" s="12">
        <v>0</v>
      </c>
      <c r="N128" s="34">
        <v>0</v>
      </c>
      <c r="O128" s="12">
        <v>0</v>
      </c>
      <c r="P128" s="34">
        <v>0</v>
      </c>
      <c r="Q128" s="12">
        <v>0</v>
      </c>
      <c r="R128" s="13">
        <f t="shared" si="6"/>
        <v>0</v>
      </c>
      <c r="S128" s="3"/>
      <c r="T128" s="3"/>
    </row>
    <row r="129" spans="1:20" ht="18.75" x14ac:dyDescent="0.25">
      <c r="A129" s="19" t="s">
        <v>127</v>
      </c>
      <c r="B129" s="6">
        <v>128</v>
      </c>
      <c r="C129" s="11">
        <v>5.58</v>
      </c>
      <c r="D129" s="29">
        <f t="shared" si="4"/>
        <v>3906</v>
      </c>
      <c r="E129" s="24">
        <f t="shared" si="5"/>
        <v>6138</v>
      </c>
      <c r="F129" s="34">
        <v>6138</v>
      </c>
      <c r="G129" s="12">
        <v>0</v>
      </c>
      <c r="H129" s="34">
        <v>0</v>
      </c>
      <c r="I129" s="12">
        <v>0</v>
      </c>
      <c r="J129" s="34">
        <v>0</v>
      </c>
      <c r="K129" s="12">
        <v>0</v>
      </c>
      <c r="L129" s="34">
        <v>0</v>
      </c>
      <c r="M129" s="12">
        <v>0</v>
      </c>
      <c r="N129" s="34">
        <v>0</v>
      </c>
      <c r="O129" s="12">
        <v>0</v>
      </c>
      <c r="P129" s="34">
        <v>0</v>
      </c>
      <c r="Q129" s="12">
        <v>0</v>
      </c>
      <c r="R129" s="13">
        <f t="shared" si="6"/>
        <v>0</v>
      </c>
      <c r="S129" s="3"/>
      <c r="T129" s="3"/>
    </row>
    <row r="130" spans="1:20" ht="18.75" x14ac:dyDescent="0.25">
      <c r="A130" s="44" t="s">
        <v>129</v>
      </c>
      <c r="B130" s="6">
        <v>129</v>
      </c>
      <c r="C130" s="11">
        <v>5.31</v>
      </c>
      <c r="D130" s="29">
        <f t="shared" si="4"/>
        <v>3716.9999999999995</v>
      </c>
      <c r="E130" s="24">
        <f t="shared" si="5"/>
        <v>5841</v>
      </c>
      <c r="F130" s="34">
        <v>5841</v>
      </c>
      <c r="G130" s="12">
        <v>0</v>
      </c>
      <c r="H130" s="34">
        <v>0</v>
      </c>
      <c r="I130" s="12">
        <v>0</v>
      </c>
      <c r="J130" s="34">
        <v>0</v>
      </c>
      <c r="K130" s="12">
        <v>0</v>
      </c>
      <c r="L130" s="34">
        <v>0</v>
      </c>
      <c r="M130" s="12">
        <v>0</v>
      </c>
      <c r="N130" s="34">
        <v>0</v>
      </c>
      <c r="O130" s="12">
        <v>0</v>
      </c>
      <c r="P130" s="34">
        <v>0</v>
      </c>
      <c r="Q130" s="12">
        <v>0</v>
      </c>
      <c r="R130" s="13">
        <f t="shared" si="6"/>
        <v>0</v>
      </c>
      <c r="S130" s="3"/>
      <c r="T130" s="3"/>
    </row>
    <row r="131" spans="1:20" ht="18.75" x14ac:dyDescent="0.25">
      <c r="A131" s="44" t="s">
        <v>130</v>
      </c>
      <c r="B131" s="6">
        <v>130</v>
      </c>
      <c r="C131" s="11">
        <v>5.6</v>
      </c>
      <c r="D131" s="29">
        <f t="shared" ref="D131:D161" si="7">700*C131</f>
        <v>3919.9999999999995</v>
      </c>
      <c r="E131" s="24">
        <f t="shared" ref="E131:E161" si="8">C131*1100</f>
        <v>6160</v>
      </c>
      <c r="F131" s="34">
        <v>0</v>
      </c>
      <c r="G131" s="12">
        <v>0</v>
      </c>
      <c r="H131" s="34">
        <v>0</v>
      </c>
      <c r="I131" s="12">
        <v>0</v>
      </c>
      <c r="J131" s="34">
        <v>0</v>
      </c>
      <c r="K131" s="12">
        <v>0</v>
      </c>
      <c r="L131" s="34">
        <v>0</v>
      </c>
      <c r="M131" s="12">
        <v>0</v>
      </c>
      <c r="N131" s="34">
        <v>0</v>
      </c>
      <c r="O131" s="12">
        <v>0</v>
      </c>
      <c r="P131" s="34">
        <v>0</v>
      </c>
      <c r="Q131" s="12">
        <v>0</v>
      </c>
      <c r="R131" s="13">
        <f t="shared" si="6"/>
        <v>0</v>
      </c>
      <c r="S131" s="3"/>
      <c r="T131" s="3"/>
    </row>
    <row r="132" spans="1:20" ht="18.75" x14ac:dyDescent="0.25">
      <c r="A132" s="44" t="s">
        <v>131</v>
      </c>
      <c r="B132" s="6">
        <v>131</v>
      </c>
      <c r="C132" s="11">
        <v>5.22</v>
      </c>
      <c r="D132" s="29">
        <f t="shared" si="7"/>
        <v>3654</v>
      </c>
      <c r="E132" s="24">
        <f t="shared" si="8"/>
        <v>5742</v>
      </c>
      <c r="F132" s="34">
        <v>5742</v>
      </c>
      <c r="G132" s="12">
        <v>0</v>
      </c>
      <c r="H132" s="34">
        <v>0</v>
      </c>
      <c r="I132" s="12">
        <v>0</v>
      </c>
      <c r="J132" s="34">
        <v>0</v>
      </c>
      <c r="K132" s="12">
        <v>0</v>
      </c>
      <c r="L132" s="34">
        <v>0</v>
      </c>
      <c r="M132" s="12">
        <v>0</v>
      </c>
      <c r="N132" s="34">
        <v>0</v>
      </c>
      <c r="O132" s="12">
        <v>0</v>
      </c>
      <c r="P132" s="34">
        <v>0</v>
      </c>
      <c r="Q132" s="12">
        <v>0</v>
      </c>
      <c r="R132" s="13">
        <f t="shared" si="6"/>
        <v>0</v>
      </c>
      <c r="S132" s="3"/>
      <c r="T132" s="3"/>
    </row>
    <row r="133" spans="1:20" ht="18.75" x14ac:dyDescent="0.25">
      <c r="A133" s="19" t="s">
        <v>132</v>
      </c>
      <c r="B133" s="6">
        <v>132</v>
      </c>
      <c r="C133" s="11">
        <v>5.49</v>
      </c>
      <c r="D133" s="29">
        <f t="shared" si="7"/>
        <v>3843</v>
      </c>
      <c r="E133" s="24">
        <f t="shared" si="8"/>
        <v>6039</v>
      </c>
      <c r="F133" s="34">
        <v>4764</v>
      </c>
      <c r="G133" s="12">
        <v>0</v>
      </c>
      <c r="H133" s="34">
        <v>0</v>
      </c>
      <c r="I133" s="12">
        <v>0</v>
      </c>
      <c r="J133" s="34">
        <v>0</v>
      </c>
      <c r="K133" s="12">
        <v>0</v>
      </c>
      <c r="L133" s="34">
        <v>0</v>
      </c>
      <c r="M133" s="12">
        <v>0</v>
      </c>
      <c r="N133" s="34">
        <v>0</v>
      </c>
      <c r="O133" s="12">
        <v>0</v>
      </c>
      <c r="P133" s="34">
        <v>0</v>
      </c>
      <c r="Q133" s="12">
        <v>0</v>
      </c>
      <c r="R133" s="13">
        <f t="shared" si="6"/>
        <v>0</v>
      </c>
      <c r="S133" s="3"/>
      <c r="T133" s="3"/>
    </row>
    <row r="134" spans="1:20" ht="18.75" x14ac:dyDescent="0.25">
      <c r="A134" s="44" t="s">
        <v>134</v>
      </c>
      <c r="B134" s="6">
        <v>133</v>
      </c>
      <c r="C134" s="11">
        <v>5.36</v>
      </c>
      <c r="D134" s="29">
        <f t="shared" si="7"/>
        <v>3752</v>
      </c>
      <c r="E134" s="24">
        <f t="shared" si="8"/>
        <v>5896</v>
      </c>
      <c r="F134" s="34">
        <v>0</v>
      </c>
      <c r="G134" s="12">
        <v>0</v>
      </c>
      <c r="H134" s="34">
        <v>0</v>
      </c>
      <c r="I134" s="12">
        <v>0</v>
      </c>
      <c r="J134" s="34">
        <v>0</v>
      </c>
      <c r="K134" s="12">
        <v>0</v>
      </c>
      <c r="L134" s="34">
        <v>0</v>
      </c>
      <c r="M134" s="12">
        <v>0</v>
      </c>
      <c r="N134" s="34">
        <v>0</v>
      </c>
      <c r="O134" s="12">
        <v>0</v>
      </c>
      <c r="P134" s="34">
        <v>0</v>
      </c>
      <c r="Q134" s="12">
        <v>0</v>
      </c>
      <c r="R134" s="13">
        <f t="shared" si="6"/>
        <v>0</v>
      </c>
      <c r="S134" s="3"/>
      <c r="T134" s="3"/>
    </row>
    <row r="135" spans="1:20" ht="18.75" x14ac:dyDescent="0.25">
      <c r="A135" s="19" t="s">
        <v>133</v>
      </c>
      <c r="B135" s="6">
        <v>134</v>
      </c>
      <c r="C135" s="11">
        <v>5.27</v>
      </c>
      <c r="D135" s="29">
        <f t="shared" si="7"/>
        <v>3688.9999999999995</v>
      </c>
      <c r="E135" s="24">
        <f t="shared" si="8"/>
        <v>5796.9999999999991</v>
      </c>
      <c r="F135" s="34">
        <v>5796.9999999999991</v>
      </c>
      <c r="G135" s="12">
        <v>0</v>
      </c>
      <c r="H135" s="34">
        <v>0</v>
      </c>
      <c r="I135" s="12">
        <v>0</v>
      </c>
      <c r="J135" s="34">
        <v>0</v>
      </c>
      <c r="K135" s="12">
        <v>0</v>
      </c>
      <c r="L135" s="34">
        <v>0</v>
      </c>
      <c r="M135" s="12">
        <v>0</v>
      </c>
      <c r="N135" s="34">
        <v>0</v>
      </c>
      <c r="O135" s="12">
        <v>0</v>
      </c>
      <c r="P135" s="34">
        <v>0</v>
      </c>
      <c r="Q135" s="12">
        <v>0</v>
      </c>
      <c r="R135" s="13">
        <f t="shared" si="6"/>
        <v>0</v>
      </c>
      <c r="S135" s="3"/>
      <c r="T135" s="3"/>
    </row>
    <row r="136" spans="1:20" ht="18.75" x14ac:dyDescent="0.25">
      <c r="A136" s="44" t="s">
        <v>135</v>
      </c>
      <c r="B136" s="6">
        <v>135</v>
      </c>
      <c r="C136" s="11">
        <v>5.56</v>
      </c>
      <c r="D136" s="29">
        <f t="shared" si="7"/>
        <v>3891.9999999999995</v>
      </c>
      <c r="E136" s="24">
        <f t="shared" si="8"/>
        <v>6116</v>
      </c>
      <c r="F136" s="34">
        <v>6116</v>
      </c>
      <c r="G136" s="12">
        <v>0</v>
      </c>
      <c r="H136" s="34">
        <v>0</v>
      </c>
      <c r="I136" s="12">
        <v>0</v>
      </c>
      <c r="J136" s="34">
        <v>0</v>
      </c>
      <c r="K136" s="12">
        <v>0</v>
      </c>
      <c r="L136" s="34">
        <v>0</v>
      </c>
      <c r="M136" s="12">
        <v>0</v>
      </c>
      <c r="N136" s="34">
        <v>0</v>
      </c>
      <c r="O136" s="12">
        <v>0</v>
      </c>
      <c r="P136" s="34">
        <v>0</v>
      </c>
      <c r="Q136" s="12">
        <v>0</v>
      </c>
      <c r="R136" s="13">
        <f t="shared" si="6"/>
        <v>0</v>
      </c>
      <c r="S136" s="3"/>
      <c r="T136" s="3"/>
    </row>
    <row r="137" spans="1:20" ht="28.5" customHeight="1" x14ac:dyDescent="0.25">
      <c r="A137" s="19" t="s">
        <v>136</v>
      </c>
      <c r="B137" s="6">
        <v>136</v>
      </c>
      <c r="C137" s="11">
        <v>5.68</v>
      </c>
      <c r="D137" s="29">
        <f t="shared" si="7"/>
        <v>3976</v>
      </c>
      <c r="E137" s="24">
        <f t="shared" si="8"/>
        <v>6248</v>
      </c>
      <c r="F137" s="34">
        <v>6248</v>
      </c>
      <c r="G137" s="12">
        <v>72</v>
      </c>
      <c r="H137" s="34">
        <v>0</v>
      </c>
      <c r="I137" s="12">
        <v>0</v>
      </c>
      <c r="J137" s="34">
        <v>0</v>
      </c>
      <c r="K137" s="12">
        <v>0</v>
      </c>
      <c r="L137" s="34">
        <v>0</v>
      </c>
      <c r="M137" s="12">
        <v>0</v>
      </c>
      <c r="N137" s="34">
        <v>0</v>
      </c>
      <c r="O137" s="12">
        <v>0</v>
      </c>
      <c r="P137" s="34">
        <v>0</v>
      </c>
      <c r="Q137" s="12">
        <v>0</v>
      </c>
      <c r="R137" s="13">
        <f t="shared" si="6"/>
        <v>72</v>
      </c>
      <c r="S137" s="3"/>
      <c r="T137" s="3"/>
    </row>
    <row r="138" spans="1:20" ht="42.75" customHeight="1" x14ac:dyDescent="0.25">
      <c r="A138" s="44" t="s">
        <v>138</v>
      </c>
      <c r="B138" s="6">
        <v>137</v>
      </c>
      <c r="C138" s="11">
        <v>5.59</v>
      </c>
      <c r="D138" s="29">
        <f t="shared" si="7"/>
        <v>3913</v>
      </c>
      <c r="E138" s="24">
        <f t="shared" si="8"/>
        <v>6149</v>
      </c>
      <c r="F138" s="34">
        <v>6149</v>
      </c>
      <c r="G138" s="12">
        <v>0</v>
      </c>
      <c r="H138" s="34">
        <v>0</v>
      </c>
      <c r="I138" s="12">
        <v>0</v>
      </c>
      <c r="J138" s="34">
        <v>0</v>
      </c>
      <c r="K138" s="12">
        <v>0</v>
      </c>
      <c r="L138" s="34">
        <v>0</v>
      </c>
      <c r="M138" s="12">
        <v>0</v>
      </c>
      <c r="N138" s="34">
        <v>0</v>
      </c>
      <c r="O138" s="12">
        <v>0</v>
      </c>
      <c r="P138" s="34">
        <v>0</v>
      </c>
      <c r="Q138" s="12">
        <v>0</v>
      </c>
      <c r="R138" s="13">
        <f t="shared" si="6"/>
        <v>0</v>
      </c>
      <c r="S138" s="42"/>
      <c r="T138" s="3"/>
    </row>
    <row r="139" spans="1:20" ht="18.75" x14ac:dyDescent="0.25">
      <c r="A139" s="19" t="s">
        <v>137</v>
      </c>
      <c r="B139" s="6">
        <v>138</v>
      </c>
      <c r="C139" s="11">
        <v>5.67</v>
      </c>
      <c r="D139" s="29">
        <f t="shared" si="7"/>
        <v>3969</v>
      </c>
      <c r="E139" s="24">
        <f t="shared" si="8"/>
        <v>6237</v>
      </c>
      <c r="F139" s="34">
        <v>6237</v>
      </c>
      <c r="G139" s="12">
        <v>0</v>
      </c>
      <c r="H139" s="34">
        <v>0</v>
      </c>
      <c r="I139" s="12">
        <v>0</v>
      </c>
      <c r="J139" s="34">
        <v>0</v>
      </c>
      <c r="K139" s="12">
        <v>0</v>
      </c>
      <c r="L139" s="34">
        <v>0</v>
      </c>
      <c r="M139" s="12">
        <v>0</v>
      </c>
      <c r="N139" s="34">
        <v>0</v>
      </c>
      <c r="O139" s="12">
        <v>0</v>
      </c>
      <c r="P139" s="34">
        <v>0</v>
      </c>
      <c r="Q139" s="12">
        <v>0</v>
      </c>
      <c r="R139" s="13">
        <f t="shared" si="6"/>
        <v>0</v>
      </c>
      <c r="S139" s="3"/>
      <c r="T139" s="3"/>
    </row>
    <row r="140" spans="1:20" ht="37.5" customHeight="1" x14ac:dyDescent="0.25">
      <c r="A140" s="44" t="s">
        <v>139</v>
      </c>
      <c r="B140" s="6">
        <v>139</v>
      </c>
      <c r="C140" s="11">
        <v>5.12</v>
      </c>
      <c r="D140" s="29">
        <f t="shared" si="7"/>
        <v>3584</v>
      </c>
      <c r="E140" s="24">
        <f t="shared" si="8"/>
        <v>5632</v>
      </c>
      <c r="F140" s="34">
        <v>0</v>
      </c>
      <c r="G140" s="12">
        <v>0</v>
      </c>
      <c r="H140" s="34">
        <v>0</v>
      </c>
      <c r="I140" s="12">
        <v>0</v>
      </c>
      <c r="J140" s="34">
        <v>0</v>
      </c>
      <c r="K140" s="12">
        <v>0</v>
      </c>
      <c r="L140" s="34">
        <v>0</v>
      </c>
      <c r="M140" s="12">
        <v>0</v>
      </c>
      <c r="N140" s="34">
        <v>0</v>
      </c>
      <c r="O140" s="12">
        <v>0</v>
      </c>
      <c r="P140" s="34">
        <v>0</v>
      </c>
      <c r="Q140" s="12">
        <v>0</v>
      </c>
      <c r="R140" s="13">
        <f t="shared" si="6"/>
        <v>0</v>
      </c>
      <c r="S140" s="3"/>
      <c r="T140" s="3"/>
    </row>
    <row r="141" spans="1:20" ht="57" customHeight="1" x14ac:dyDescent="0.25">
      <c r="A141" s="19" t="s">
        <v>140</v>
      </c>
      <c r="B141" s="6">
        <v>140</v>
      </c>
      <c r="C141" s="11">
        <v>5.62</v>
      </c>
      <c r="D141" s="29">
        <f t="shared" si="7"/>
        <v>3934</v>
      </c>
      <c r="E141" s="24">
        <f t="shared" si="8"/>
        <v>6182</v>
      </c>
      <c r="F141" s="34">
        <v>6182</v>
      </c>
      <c r="G141" s="12">
        <v>0</v>
      </c>
      <c r="H141" s="34">
        <v>0</v>
      </c>
      <c r="I141" s="12">
        <v>0</v>
      </c>
      <c r="J141" s="34">
        <v>0</v>
      </c>
      <c r="K141" s="12">
        <v>0</v>
      </c>
      <c r="L141" s="34">
        <v>0</v>
      </c>
      <c r="M141" s="12">
        <v>0</v>
      </c>
      <c r="N141" s="34">
        <v>0</v>
      </c>
      <c r="O141" s="12">
        <v>0</v>
      </c>
      <c r="P141" s="34">
        <v>0</v>
      </c>
      <c r="Q141" s="12">
        <v>0</v>
      </c>
      <c r="R141" s="13">
        <f t="shared" si="6"/>
        <v>0</v>
      </c>
      <c r="S141" s="3"/>
      <c r="T141" s="3"/>
    </row>
    <row r="142" spans="1:20" ht="18.75" x14ac:dyDescent="0.25">
      <c r="A142" s="44" t="s">
        <v>141</v>
      </c>
      <c r="B142" s="6">
        <v>141</v>
      </c>
      <c r="C142" s="11">
        <v>5.29</v>
      </c>
      <c r="D142" s="29">
        <f t="shared" si="7"/>
        <v>3703</v>
      </c>
      <c r="E142" s="24">
        <f t="shared" si="8"/>
        <v>5819</v>
      </c>
      <c r="F142" s="34">
        <v>819</v>
      </c>
      <c r="G142" s="12">
        <v>0</v>
      </c>
      <c r="H142" s="34">
        <v>0</v>
      </c>
      <c r="I142" s="12">
        <v>0</v>
      </c>
      <c r="J142" s="34">
        <v>0</v>
      </c>
      <c r="K142" s="12">
        <v>0</v>
      </c>
      <c r="L142" s="34">
        <v>0</v>
      </c>
      <c r="M142" s="12">
        <v>0</v>
      </c>
      <c r="N142" s="34">
        <v>0</v>
      </c>
      <c r="O142" s="12">
        <v>0</v>
      </c>
      <c r="P142" s="34">
        <v>0</v>
      </c>
      <c r="Q142" s="12">
        <v>0</v>
      </c>
      <c r="R142" s="13">
        <f t="shared" si="6"/>
        <v>0</v>
      </c>
      <c r="S142" s="3"/>
      <c r="T142" s="3"/>
    </row>
    <row r="143" spans="1:20" ht="18.75" x14ac:dyDescent="0.25">
      <c r="A143" s="19" t="s">
        <v>142</v>
      </c>
      <c r="B143" s="6">
        <v>142</v>
      </c>
      <c r="C143" s="11">
        <v>5.31</v>
      </c>
      <c r="D143" s="29">
        <f t="shared" si="7"/>
        <v>3716.9999999999995</v>
      </c>
      <c r="E143" s="24">
        <f t="shared" si="8"/>
        <v>5841</v>
      </c>
      <c r="F143" s="34">
        <v>4868</v>
      </c>
      <c r="G143" s="12">
        <v>0</v>
      </c>
      <c r="H143" s="34">
        <v>0</v>
      </c>
      <c r="I143" s="12">
        <v>0</v>
      </c>
      <c r="J143" s="34">
        <v>0</v>
      </c>
      <c r="K143" s="12">
        <v>0</v>
      </c>
      <c r="L143" s="34">
        <v>0</v>
      </c>
      <c r="M143" s="12">
        <v>0</v>
      </c>
      <c r="N143" s="34">
        <v>0</v>
      </c>
      <c r="O143" s="12">
        <v>0</v>
      </c>
      <c r="P143" s="34">
        <v>0</v>
      </c>
      <c r="Q143" s="22">
        <v>3717</v>
      </c>
      <c r="R143" s="13">
        <f t="shared" si="6"/>
        <v>3717</v>
      </c>
      <c r="S143" s="3"/>
      <c r="T143" s="3"/>
    </row>
    <row r="144" spans="1:20" ht="18.75" x14ac:dyDescent="0.25">
      <c r="A144" s="44" t="s">
        <v>143</v>
      </c>
      <c r="B144" s="6">
        <v>143</v>
      </c>
      <c r="C144" s="11">
        <v>5.21</v>
      </c>
      <c r="D144" s="29">
        <f t="shared" si="7"/>
        <v>3647</v>
      </c>
      <c r="E144" s="24">
        <f t="shared" si="8"/>
        <v>5731</v>
      </c>
      <c r="F144" s="34">
        <v>11</v>
      </c>
      <c r="G144" s="12">
        <v>0</v>
      </c>
      <c r="H144" s="34">
        <v>0</v>
      </c>
      <c r="I144" s="12">
        <v>0</v>
      </c>
      <c r="J144" s="34">
        <v>0</v>
      </c>
      <c r="K144" s="12">
        <v>0</v>
      </c>
      <c r="L144" s="34">
        <v>0</v>
      </c>
      <c r="M144" s="12">
        <v>0</v>
      </c>
      <c r="N144" s="34">
        <v>0</v>
      </c>
      <c r="O144" s="12">
        <v>0</v>
      </c>
      <c r="P144" s="34">
        <v>0</v>
      </c>
      <c r="Q144" s="12">
        <v>0</v>
      </c>
      <c r="R144" s="13">
        <f t="shared" si="6"/>
        <v>0</v>
      </c>
      <c r="S144" s="3"/>
      <c r="T144" s="3"/>
    </row>
    <row r="145" spans="1:20" ht="43.5" customHeight="1" x14ac:dyDescent="0.25">
      <c r="A145" s="19" t="s">
        <v>144</v>
      </c>
      <c r="B145" s="6">
        <v>144</v>
      </c>
      <c r="C145" s="11">
        <v>5.72</v>
      </c>
      <c r="D145" s="29">
        <f t="shared" si="7"/>
        <v>4004</v>
      </c>
      <c r="E145" s="24">
        <f t="shared" si="8"/>
        <v>6292</v>
      </c>
      <c r="F145" s="34">
        <v>4292</v>
      </c>
      <c r="G145" s="12">
        <v>2188</v>
      </c>
      <c r="H145" s="34">
        <v>576</v>
      </c>
      <c r="I145" s="12">
        <v>0</v>
      </c>
      <c r="J145" s="34">
        <v>0</v>
      </c>
      <c r="K145" s="12">
        <v>0</v>
      </c>
      <c r="L145" s="34">
        <v>0</v>
      </c>
      <c r="M145" s="12">
        <v>0</v>
      </c>
      <c r="N145" s="34">
        <v>0</v>
      </c>
      <c r="O145" s="12">
        <v>0</v>
      </c>
      <c r="P145" s="34">
        <v>0</v>
      </c>
      <c r="Q145" s="12">
        <v>0</v>
      </c>
      <c r="R145" s="13">
        <f t="shared" si="6"/>
        <v>2764</v>
      </c>
      <c r="S145" s="3"/>
      <c r="T145" s="3"/>
    </row>
    <row r="146" spans="1:20" ht="18.75" x14ac:dyDescent="0.25">
      <c r="A146" s="44" t="s">
        <v>145</v>
      </c>
      <c r="B146" s="6">
        <v>145</v>
      </c>
      <c r="C146" s="11">
        <v>5.42</v>
      </c>
      <c r="D146" s="29">
        <f t="shared" si="7"/>
        <v>3794</v>
      </c>
      <c r="E146" s="24">
        <f t="shared" si="8"/>
        <v>5962</v>
      </c>
      <c r="F146" s="34">
        <v>5962</v>
      </c>
      <c r="G146" s="12">
        <v>4878</v>
      </c>
      <c r="H146" s="34">
        <v>48</v>
      </c>
      <c r="I146" s="12">
        <v>0</v>
      </c>
      <c r="J146" s="34">
        <v>0</v>
      </c>
      <c r="K146" s="12">
        <v>0</v>
      </c>
      <c r="L146" s="34">
        <v>0</v>
      </c>
      <c r="M146" s="12">
        <v>0</v>
      </c>
      <c r="N146" s="34">
        <v>0</v>
      </c>
      <c r="O146" s="12">
        <v>0</v>
      </c>
      <c r="P146" s="34">
        <v>0</v>
      </c>
      <c r="Q146" s="12">
        <v>0</v>
      </c>
      <c r="R146" s="13">
        <f t="shared" si="6"/>
        <v>4926</v>
      </c>
      <c r="S146" s="3"/>
      <c r="T146" s="3"/>
    </row>
    <row r="147" spans="1:20" ht="18.75" x14ac:dyDescent="0.25">
      <c r="A147" s="19" t="s">
        <v>146</v>
      </c>
      <c r="B147" s="6">
        <v>146</v>
      </c>
      <c r="C147" s="11">
        <v>5.57</v>
      </c>
      <c r="D147" s="29">
        <f t="shared" si="7"/>
        <v>3899</v>
      </c>
      <c r="E147" s="24">
        <f t="shared" si="8"/>
        <v>6127</v>
      </c>
      <c r="F147" s="34">
        <v>6127</v>
      </c>
      <c r="G147" s="12">
        <v>0</v>
      </c>
      <c r="H147" s="34">
        <v>4456</v>
      </c>
      <c r="I147" s="12">
        <v>4456</v>
      </c>
      <c r="J147" s="34">
        <v>4456</v>
      </c>
      <c r="K147" s="12">
        <v>0</v>
      </c>
      <c r="L147" s="34">
        <v>0</v>
      </c>
      <c r="M147" s="12">
        <v>0</v>
      </c>
      <c r="N147" s="34">
        <v>0</v>
      </c>
      <c r="O147" s="12">
        <v>0</v>
      </c>
      <c r="P147" s="34">
        <v>0</v>
      </c>
      <c r="Q147" s="12">
        <v>0</v>
      </c>
      <c r="R147" s="13">
        <f t="shared" si="6"/>
        <v>13368</v>
      </c>
      <c r="S147" s="3"/>
      <c r="T147" s="3"/>
    </row>
    <row r="148" spans="1:20" ht="18.75" x14ac:dyDescent="0.25">
      <c r="A148" s="44" t="s">
        <v>147</v>
      </c>
      <c r="B148" s="6">
        <v>147</v>
      </c>
      <c r="C148" s="11">
        <v>5.62</v>
      </c>
      <c r="D148" s="29">
        <f t="shared" si="7"/>
        <v>3934</v>
      </c>
      <c r="E148" s="24">
        <f t="shared" si="8"/>
        <v>6182</v>
      </c>
      <c r="F148" s="34">
        <v>0</v>
      </c>
      <c r="G148" s="12">
        <v>0</v>
      </c>
      <c r="H148" s="34">
        <v>0</v>
      </c>
      <c r="I148" s="12">
        <v>0</v>
      </c>
      <c r="J148" s="34">
        <v>0</v>
      </c>
      <c r="K148" s="12">
        <v>0</v>
      </c>
      <c r="L148" s="34">
        <v>0</v>
      </c>
      <c r="M148" s="12">
        <v>0</v>
      </c>
      <c r="N148" s="34">
        <v>0</v>
      </c>
      <c r="O148" s="12">
        <v>0</v>
      </c>
      <c r="P148" s="34">
        <v>0</v>
      </c>
      <c r="Q148" s="12">
        <v>0</v>
      </c>
      <c r="R148" s="13">
        <f t="shared" si="6"/>
        <v>0</v>
      </c>
      <c r="S148" s="3"/>
      <c r="T148" s="3"/>
    </row>
    <row r="149" spans="1:20" ht="45.95" customHeight="1" x14ac:dyDescent="0.25">
      <c r="A149" s="19" t="s">
        <v>148</v>
      </c>
      <c r="B149" s="6">
        <v>148</v>
      </c>
      <c r="C149" s="11">
        <v>5.76</v>
      </c>
      <c r="D149" s="29">
        <f t="shared" si="7"/>
        <v>4032</v>
      </c>
      <c r="E149" s="24">
        <f t="shared" si="8"/>
        <v>6336</v>
      </c>
      <c r="F149" s="34">
        <v>6336</v>
      </c>
      <c r="G149" s="12">
        <v>5184</v>
      </c>
      <c r="H149" s="34">
        <v>0</v>
      </c>
      <c r="I149" s="12">
        <v>0</v>
      </c>
      <c r="J149" s="34">
        <v>0</v>
      </c>
      <c r="K149" s="12">
        <v>0</v>
      </c>
      <c r="L149" s="34">
        <v>0</v>
      </c>
      <c r="M149" s="12">
        <v>0</v>
      </c>
      <c r="N149" s="34">
        <v>0</v>
      </c>
      <c r="O149" s="12">
        <v>0</v>
      </c>
      <c r="P149" s="34">
        <v>0</v>
      </c>
      <c r="Q149" s="12">
        <v>0</v>
      </c>
      <c r="R149" s="13">
        <f t="shared" si="6"/>
        <v>5184</v>
      </c>
      <c r="S149" s="3"/>
      <c r="T149" s="3"/>
    </row>
    <row r="150" spans="1:20" ht="18.75" x14ac:dyDescent="0.25">
      <c r="A150" s="44" t="s">
        <v>150</v>
      </c>
      <c r="B150" s="6">
        <v>149</v>
      </c>
      <c r="C150" s="11">
        <v>5.43</v>
      </c>
      <c r="D150" s="29">
        <f t="shared" si="7"/>
        <v>3801</v>
      </c>
      <c r="E150" s="24">
        <f t="shared" si="8"/>
        <v>5973</v>
      </c>
      <c r="F150" s="34">
        <v>5973</v>
      </c>
      <c r="G150" s="12">
        <v>0</v>
      </c>
      <c r="H150" s="34">
        <v>0</v>
      </c>
      <c r="I150" s="12">
        <v>0</v>
      </c>
      <c r="J150" s="34">
        <v>0</v>
      </c>
      <c r="K150" s="12">
        <v>0</v>
      </c>
      <c r="L150" s="34">
        <v>0</v>
      </c>
      <c r="M150" s="12">
        <v>0</v>
      </c>
      <c r="N150" s="34">
        <v>0</v>
      </c>
      <c r="O150" s="12">
        <v>0</v>
      </c>
      <c r="P150" s="34">
        <v>0</v>
      </c>
      <c r="Q150" s="12">
        <v>0</v>
      </c>
      <c r="R150" s="13">
        <f t="shared" si="6"/>
        <v>0</v>
      </c>
      <c r="S150" s="3"/>
      <c r="T150" s="3"/>
    </row>
    <row r="151" spans="1:20" ht="18.75" x14ac:dyDescent="0.25">
      <c r="A151" s="19" t="s">
        <v>149</v>
      </c>
      <c r="B151" s="6">
        <v>150</v>
      </c>
      <c r="C151" s="11">
        <v>5.72</v>
      </c>
      <c r="D151" s="29">
        <f t="shared" si="7"/>
        <v>4004</v>
      </c>
      <c r="E151" s="24">
        <f t="shared" si="8"/>
        <v>6292</v>
      </c>
      <c r="F151" s="34">
        <v>6292</v>
      </c>
      <c r="G151" s="12">
        <v>5148</v>
      </c>
      <c r="H151" s="34">
        <v>4576</v>
      </c>
      <c r="I151" s="12">
        <v>276</v>
      </c>
      <c r="J151" s="34">
        <v>276</v>
      </c>
      <c r="K151" s="12">
        <v>276</v>
      </c>
      <c r="L151" s="34">
        <v>0</v>
      </c>
      <c r="M151" s="12">
        <v>0</v>
      </c>
      <c r="N151" s="34">
        <v>0</v>
      </c>
      <c r="O151" s="12">
        <v>0</v>
      </c>
      <c r="P151" s="34">
        <v>0</v>
      </c>
      <c r="Q151" s="12">
        <v>0</v>
      </c>
      <c r="R151" s="13">
        <f t="shared" si="6"/>
        <v>10552</v>
      </c>
      <c r="S151" s="3"/>
      <c r="T151" s="3"/>
    </row>
    <row r="152" spans="1:20" ht="18.75" x14ac:dyDescent="0.25">
      <c r="A152" s="44" t="s">
        <v>152</v>
      </c>
      <c r="B152" s="6">
        <v>151</v>
      </c>
      <c r="C152" s="11">
        <v>5.27</v>
      </c>
      <c r="D152" s="29">
        <f t="shared" si="7"/>
        <v>3688.9999999999995</v>
      </c>
      <c r="E152" s="24">
        <f t="shared" si="8"/>
        <v>5796.9999999999991</v>
      </c>
      <c r="F152" s="34">
        <v>5796.9999999999991</v>
      </c>
      <c r="G152" s="12">
        <v>4743</v>
      </c>
      <c r="H152" s="34">
        <v>0</v>
      </c>
      <c r="I152" s="12">
        <v>0</v>
      </c>
      <c r="J152" s="34">
        <v>0</v>
      </c>
      <c r="K152" s="12">
        <v>0</v>
      </c>
      <c r="L152" s="34">
        <v>0</v>
      </c>
      <c r="M152" s="12">
        <v>0</v>
      </c>
      <c r="N152" s="34">
        <v>0</v>
      </c>
      <c r="O152" s="12">
        <v>0</v>
      </c>
      <c r="P152" s="34">
        <v>0</v>
      </c>
      <c r="Q152" s="12">
        <v>0</v>
      </c>
      <c r="R152" s="13">
        <f t="shared" si="6"/>
        <v>4743</v>
      </c>
      <c r="S152" s="3"/>
      <c r="T152" s="3"/>
    </row>
    <row r="153" spans="1:20" ht="18.75" x14ac:dyDescent="0.25">
      <c r="A153" s="19" t="s">
        <v>151</v>
      </c>
      <c r="B153" s="6">
        <v>152</v>
      </c>
      <c r="C153" s="11">
        <v>5.4</v>
      </c>
      <c r="D153" s="29">
        <f t="shared" si="7"/>
        <v>3780.0000000000005</v>
      </c>
      <c r="E153" s="24">
        <f t="shared" si="8"/>
        <v>5940</v>
      </c>
      <c r="F153" s="34">
        <v>5940</v>
      </c>
      <c r="G153" s="12">
        <v>4860</v>
      </c>
      <c r="H153" s="34">
        <v>4320</v>
      </c>
      <c r="I153" s="12">
        <v>0</v>
      </c>
      <c r="J153" s="34">
        <v>270</v>
      </c>
      <c r="K153" s="12">
        <v>270</v>
      </c>
      <c r="L153" s="34">
        <v>0</v>
      </c>
      <c r="M153" s="12">
        <v>0</v>
      </c>
      <c r="N153" s="34">
        <v>0</v>
      </c>
      <c r="O153" s="12">
        <v>0</v>
      </c>
      <c r="P153" s="34">
        <v>0</v>
      </c>
      <c r="Q153" s="22">
        <v>3780</v>
      </c>
      <c r="R153" s="13">
        <f t="shared" si="6"/>
        <v>13500</v>
      </c>
      <c r="S153" s="3"/>
      <c r="T153" s="3"/>
    </row>
    <row r="154" spans="1:20" ht="36.950000000000003" customHeight="1" x14ac:dyDescent="0.25">
      <c r="A154" s="44" t="s">
        <v>154</v>
      </c>
      <c r="B154" s="6">
        <v>153</v>
      </c>
      <c r="C154" s="11">
        <v>5.49</v>
      </c>
      <c r="D154" s="29">
        <f t="shared" si="7"/>
        <v>3843</v>
      </c>
      <c r="E154" s="24">
        <f t="shared" si="8"/>
        <v>6039</v>
      </c>
      <c r="F154" s="34">
        <v>6039</v>
      </c>
      <c r="G154" s="12">
        <v>4941</v>
      </c>
      <c r="H154" s="34">
        <v>0</v>
      </c>
      <c r="I154" s="12">
        <v>0</v>
      </c>
      <c r="J154" s="34">
        <v>0</v>
      </c>
      <c r="K154" s="12">
        <v>0</v>
      </c>
      <c r="L154" s="34">
        <v>0</v>
      </c>
      <c r="M154" s="12">
        <v>0</v>
      </c>
      <c r="N154" s="34">
        <v>0</v>
      </c>
      <c r="O154" s="12">
        <v>0</v>
      </c>
      <c r="P154" s="34">
        <v>0</v>
      </c>
      <c r="Q154" s="12">
        <v>0</v>
      </c>
      <c r="R154" s="13">
        <f t="shared" si="6"/>
        <v>4941</v>
      </c>
      <c r="S154" s="3"/>
      <c r="T154" s="3"/>
    </row>
    <row r="155" spans="1:20" ht="18.75" x14ac:dyDescent="0.25">
      <c r="A155" s="19" t="s">
        <v>153</v>
      </c>
      <c r="B155" s="6">
        <v>154</v>
      </c>
      <c r="C155" s="11">
        <v>5.66</v>
      </c>
      <c r="D155" s="29">
        <f t="shared" si="7"/>
        <v>3962</v>
      </c>
      <c r="E155" s="24">
        <f t="shared" si="8"/>
        <v>6226</v>
      </c>
      <c r="F155" s="34">
        <v>6226</v>
      </c>
      <c r="G155" s="12">
        <v>0</v>
      </c>
      <c r="H155" s="34">
        <v>0</v>
      </c>
      <c r="I155" s="12">
        <v>0</v>
      </c>
      <c r="J155" s="34">
        <v>0</v>
      </c>
      <c r="K155" s="12">
        <v>0</v>
      </c>
      <c r="L155" s="34">
        <v>0</v>
      </c>
      <c r="M155" s="12">
        <v>0</v>
      </c>
      <c r="N155" s="34">
        <v>0</v>
      </c>
      <c r="O155" s="12">
        <v>0</v>
      </c>
      <c r="P155" s="34">
        <v>0</v>
      </c>
      <c r="Q155" s="12">
        <v>0</v>
      </c>
      <c r="R155" s="13">
        <f t="shared" si="6"/>
        <v>0</v>
      </c>
      <c r="S155" s="3"/>
      <c r="T155" s="3"/>
    </row>
    <row r="156" spans="1:20" ht="18.75" x14ac:dyDescent="0.25">
      <c r="A156" s="44" t="s">
        <v>155</v>
      </c>
      <c r="B156" s="6">
        <v>155</v>
      </c>
      <c r="C156" s="11">
        <v>5.35</v>
      </c>
      <c r="D156" s="29">
        <f t="shared" si="7"/>
        <v>3744.9999999999995</v>
      </c>
      <c r="E156" s="24">
        <f t="shared" si="8"/>
        <v>5885</v>
      </c>
      <c r="F156" s="34">
        <v>5885</v>
      </c>
      <c r="G156" s="12">
        <v>4815</v>
      </c>
      <c r="H156" s="34">
        <v>4240</v>
      </c>
      <c r="I156" s="12">
        <v>0</v>
      </c>
      <c r="J156" s="34">
        <v>230</v>
      </c>
      <c r="K156" s="12">
        <v>230</v>
      </c>
      <c r="L156" s="34">
        <v>0</v>
      </c>
      <c r="M156" s="12">
        <v>0</v>
      </c>
      <c r="N156" s="34">
        <v>0</v>
      </c>
      <c r="O156" s="12">
        <v>0</v>
      </c>
      <c r="P156" s="34">
        <v>0</v>
      </c>
      <c r="Q156" s="22">
        <v>3780</v>
      </c>
      <c r="R156" s="13">
        <f t="shared" si="6"/>
        <v>13295</v>
      </c>
      <c r="S156" s="3"/>
      <c r="T156" s="3"/>
    </row>
    <row r="157" spans="1:20" ht="18.75" x14ac:dyDescent="0.25">
      <c r="A157" s="19" t="s">
        <v>157</v>
      </c>
      <c r="B157" s="6">
        <v>156</v>
      </c>
      <c r="C157" s="11">
        <v>5.86</v>
      </c>
      <c r="D157" s="29">
        <f t="shared" si="7"/>
        <v>4102</v>
      </c>
      <c r="E157" s="24">
        <f t="shared" si="8"/>
        <v>6446</v>
      </c>
      <c r="F157" s="34">
        <v>6446</v>
      </c>
      <c r="G157" s="12">
        <v>0</v>
      </c>
      <c r="H157" s="34">
        <v>0</v>
      </c>
      <c r="I157" s="12">
        <v>0</v>
      </c>
      <c r="J157" s="34">
        <v>0</v>
      </c>
      <c r="K157" s="12">
        <v>0</v>
      </c>
      <c r="L157" s="34">
        <v>0</v>
      </c>
      <c r="M157" s="12">
        <v>0</v>
      </c>
      <c r="N157" s="34">
        <v>0</v>
      </c>
      <c r="O157" s="12">
        <v>0</v>
      </c>
      <c r="P157" s="34">
        <v>0</v>
      </c>
      <c r="Q157" s="12">
        <v>0</v>
      </c>
      <c r="R157" s="13">
        <f t="shared" si="6"/>
        <v>0</v>
      </c>
      <c r="S157" s="3"/>
      <c r="T157" s="3"/>
    </row>
    <row r="158" spans="1:20" ht="18.75" x14ac:dyDescent="0.25">
      <c r="A158" s="44" t="s">
        <v>159</v>
      </c>
      <c r="B158" s="6">
        <v>157</v>
      </c>
      <c r="C158" s="11">
        <v>5.23</v>
      </c>
      <c r="D158" s="29">
        <f>700*C158</f>
        <v>3661.0000000000005</v>
      </c>
      <c r="E158" s="24">
        <f t="shared" si="8"/>
        <v>5753.0000000000009</v>
      </c>
      <c r="F158" s="34">
        <v>5753.0000000000009</v>
      </c>
      <c r="G158" s="12">
        <v>0</v>
      </c>
      <c r="H158" s="34">
        <v>0</v>
      </c>
      <c r="I158" s="12">
        <v>0</v>
      </c>
      <c r="J158" s="34">
        <v>0</v>
      </c>
      <c r="K158" s="12">
        <v>0</v>
      </c>
      <c r="L158" s="34">
        <v>0</v>
      </c>
      <c r="M158" s="12">
        <v>0</v>
      </c>
      <c r="N158" s="34">
        <v>0</v>
      </c>
      <c r="O158" s="12">
        <v>0</v>
      </c>
      <c r="P158" s="34">
        <v>0</v>
      </c>
      <c r="Q158" s="22">
        <v>1661</v>
      </c>
      <c r="R158" s="13">
        <f t="shared" ref="R158:R161" si="9">M158+N158+O158+P158+Q158+L158+K158+J158+I158+H158+G158</f>
        <v>1661</v>
      </c>
      <c r="S158" s="3"/>
      <c r="T158" s="3"/>
    </row>
    <row r="159" spans="1:20" ht="18.75" x14ac:dyDescent="0.25">
      <c r="A159" s="19" t="s">
        <v>156</v>
      </c>
      <c r="B159" s="6">
        <v>158</v>
      </c>
      <c r="C159" s="11">
        <v>5.43</v>
      </c>
      <c r="D159" s="29">
        <f t="shared" si="7"/>
        <v>3801</v>
      </c>
      <c r="E159" s="24">
        <f t="shared" si="8"/>
        <v>5973</v>
      </c>
      <c r="F159" s="34">
        <v>0</v>
      </c>
      <c r="G159" s="12">
        <v>0</v>
      </c>
      <c r="H159" s="34">
        <v>0</v>
      </c>
      <c r="I159" s="12">
        <v>0</v>
      </c>
      <c r="J159" s="34">
        <v>0</v>
      </c>
      <c r="K159" s="12">
        <v>0</v>
      </c>
      <c r="L159" s="34">
        <v>0</v>
      </c>
      <c r="M159" s="12">
        <v>0</v>
      </c>
      <c r="N159" s="34">
        <v>0</v>
      </c>
      <c r="O159" s="12">
        <v>0</v>
      </c>
      <c r="P159" s="34">
        <v>0</v>
      </c>
      <c r="Q159" s="12">
        <v>0</v>
      </c>
      <c r="R159" s="13">
        <f t="shared" si="9"/>
        <v>0</v>
      </c>
      <c r="S159" s="3"/>
      <c r="T159" s="3"/>
    </row>
    <row r="160" spans="1:20" ht="18.75" x14ac:dyDescent="0.25">
      <c r="A160" s="44" t="s">
        <v>158</v>
      </c>
      <c r="B160" s="6">
        <v>159</v>
      </c>
      <c r="C160" s="11">
        <v>5.0199999999999996</v>
      </c>
      <c r="D160" s="29">
        <f t="shared" si="7"/>
        <v>3513.9999999999995</v>
      </c>
      <c r="E160" s="24">
        <f t="shared" si="8"/>
        <v>5521.9999999999991</v>
      </c>
      <c r="F160" s="34">
        <v>5521.9999999999991</v>
      </c>
      <c r="G160" s="12">
        <v>0</v>
      </c>
      <c r="H160" s="34">
        <v>0</v>
      </c>
      <c r="I160" s="12">
        <v>0</v>
      </c>
      <c r="J160" s="34">
        <v>0</v>
      </c>
      <c r="K160" s="12">
        <v>0</v>
      </c>
      <c r="L160" s="34">
        <v>0</v>
      </c>
      <c r="M160" s="12">
        <v>0</v>
      </c>
      <c r="N160" s="34">
        <v>0</v>
      </c>
      <c r="O160" s="12">
        <v>0</v>
      </c>
      <c r="P160" s="34">
        <v>0</v>
      </c>
      <c r="Q160" s="12">
        <v>0</v>
      </c>
      <c r="R160" s="13">
        <f t="shared" si="9"/>
        <v>0</v>
      </c>
      <c r="S160" s="3" t="s">
        <v>168</v>
      </c>
      <c r="T160" s="3"/>
    </row>
    <row r="161" spans="1:20" ht="19.5" thickBot="1" x14ac:dyDescent="0.3">
      <c r="A161" s="19" t="s">
        <v>160</v>
      </c>
      <c r="B161" s="8">
        <v>160</v>
      </c>
      <c r="C161" s="14">
        <v>5.63</v>
      </c>
      <c r="D161" s="29">
        <f t="shared" si="7"/>
        <v>3941</v>
      </c>
      <c r="E161" s="24">
        <f t="shared" si="8"/>
        <v>6193</v>
      </c>
      <c r="F161" s="34">
        <v>6193</v>
      </c>
      <c r="G161" s="12">
        <v>0</v>
      </c>
      <c r="H161" s="34">
        <v>0</v>
      </c>
      <c r="I161" s="12">
        <v>0</v>
      </c>
      <c r="J161" s="34">
        <v>0</v>
      </c>
      <c r="K161" s="12">
        <v>0</v>
      </c>
      <c r="L161" s="34">
        <v>0</v>
      </c>
      <c r="M161" s="12">
        <v>0</v>
      </c>
      <c r="N161" s="34">
        <v>0</v>
      </c>
      <c r="O161" s="12">
        <v>0</v>
      </c>
      <c r="P161" s="34">
        <v>0</v>
      </c>
      <c r="Q161" s="12">
        <v>0</v>
      </c>
      <c r="R161" s="13">
        <f t="shared" si="9"/>
        <v>0</v>
      </c>
      <c r="S161" s="3"/>
      <c r="T161" s="3"/>
    </row>
    <row r="162" spans="1:20" ht="19.5" thickTop="1" x14ac:dyDescent="0.25">
      <c r="A162" s="6"/>
      <c r="B162" s="9"/>
      <c r="C162" s="15">
        <f>SUM(C2:C161)</f>
        <v>980.4099999999994</v>
      </c>
      <c r="D162" s="30">
        <f t="shared" ref="D162:Q162" si="10">SUM(D2:D161)</f>
        <v>686287</v>
      </c>
      <c r="E162" s="25">
        <f t="shared" si="10"/>
        <v>1078451</v>
      </c>
      <c r="F162" s="35">
        <f>SUM(F2:F161)</f>
        <v>829968</v>
      </c>
      <c r="G162" s="16">
        <f t="shared" ref="G162:L162" si="11">SUM(G2:G161)</f>
        <v>201869</v>
      </c>
      <c r="H162" s="35">
        <f t="shared" si="11"/>
        <v>76884</v>
      </c>
      <c r="I162" s="16">
        <f t="shared" si="11"/>
        <v>35023</v>
      </c>
      <c r="J162" s="35">
        <f t="shared" si="11"/>
        <v>15650.5</v>
      </c>
      <c r="K162" s="16">
        <f t="shared" si="11"/>
        <v>7748.5</v>
      </c>
      <c r="L162" s="35">
        <f t="shared" si="11"/>
        <v>6292.5</v>
      </c>
      <c r="M162" s="16">
        <f t="shared" si="10"/>
        <v>6352.5</v>
      </c>
      <c r="N162" s="35">
        <f t="shared" si="10"/>
        <v>6292.5</v>
      </c>
      <c r="O162" s="16">
        <f t="shared" si="10"/>
        <v>3146</v>
      </c>
      <c r="P162" s="35">
        <f t="shared" si="10"/>
        <v>5034</v>
      </c>
      <c r="Q162" s="16">
        <f t="shared" si="10"/>
        <v>29024</v>
      </c>
      <c r="R162" s="16">
        <f>SUM(R2:R161)</f>
        <v>343116.5</v>
      </c>
      <c r="S162" s="43"/>
      <c r="T162" s="4"/>
    </row>
    <row r="163" spans="1:20" ht="26.25" customHeight="1" thickBot="1" x14ac:dyDescent="0.35">
      <c r="A163" s="8"/>
      <c r="B163" s="17"/>
      <c r="C163" s="17"/>
      <c r="D163" s="31"/>
      <c r="E163" s="26"/>
      <c r="F163" s="36"/>
      <c r="G163" s="18"/>
      <c r="H163" s="36"/>
      <c r="I163" s="18"/>
      <c r="J163" s="36"/>
      <c r="K163" s="18"/>
      <c r="L163" s="36"/>
      <c r="M163" s="18"/>
      <c r="N163" s="36"/>
      <c r="O163" s="18"/>
      <c r="P163" s="36"/>
      <c r="Q163" s="18"/>
      <c r="R163" s="18"/>
      <c r="S163" s="5"/>
      <c r="T163" s="5"/>
    </row>
    <row r="164" spans="1:20" ht="15.75" thickTop="1" x14ac:dyDescent="0.25"/>
    <row r="1048576" spans="9:10" x14ac:dyDescent="0.25">
      <c r="I1048576" s="41">
        <f>SUM(I2:I1048575)</f>
        <v>70046</v>
      </c>
      <c r="J1048576" s="40">
        <f>SUM(J2:J1048575)</f>
        <v>31301</v>
      </c>
    </row>
  </sheetData>
  <hyperlinks>
    <hyperlink ref="A4" r:id="rId1" display="https://egrp365.ru/reestr?egrp=38:06:011231:4203" xr:uid="{00000000-0004-0000-0000-000000000000}"/>
    <hyperlink ref="A5" r:id="rId2" display="https://egrp365.ru/reestr?egrp=38:06:011231:1347" xr:uid="{00000000-0004-0000-0000-000001000000}"/>
    <hyperlink ref="A2" r:id="rId3" display="https://egrp365.ru/reestr?egrp=38:06:011231:4826" xr:uid="{00000000-0004-0000-0000-000002000000}"/>
    <hyperlink ref="A3" r:id="rId4" display="https://egrp365.ru/reestr?egrp=38:06:011231:1345" xr:uid="{00000000-0004-0000-0000-000003000000}"/>
    <hyperlink ref="A6" r:id="rId5" display="https://egrp365.ru/reestr?egrp=38:06:011231:4733" xr:uid="{00000000-0004-0000-0000-000004000000}"/>
    <hyperlink ref="A7" r:id="rId6" display="https://egrp365.ru/reestr?egrp=38:06:011231:1349" xr:uid="{00000000-0004-0000-0000-000005000000}"/>
    <hyperlink ref="A8" r:id="rId7" display="https://egrp365.ru/reestr?egrp=38:06:011231:1350" xr:uid="{00000000-0004-0000-0000-000006000000}"/>
    <hyperlink ref="A9" r:id="rId8" display="https://egrp365.ru/reestr?egrp=38:06:011231:1351" xr:uid="{00000000-0004-0000-0000-000007000000}"/>
    <hyperlink ref="A10" r:id="rId9" display="https://egrp365.ru/reestr?egrp=38:06:011231:4656" xr:uid="{00000000-0004-0000-0000-000008000000}"/>
    <hyperlink ref="A11" r:id="rId10" display="https://egrp365.ru/reestr?egrp=38:06:011231:5454" xr:uid="{00000000-0004-0000-0000-000009000000}"/>
    <hyperlink ref="A12" r:id="rId11" display="https://egrp365.ru/reestr?egrp=38:06:011231:3669" xr:uid="{00000000-0004-0000-0000-00000A000000}"/>
    <hyperlink ref="A14" r:id="rId12" display="https://egrp365.ru/reestr?egrp=38:06:011231:5266" xr:uid="{00000000-0004-0000-0000-00000B000000}"/>
    <hyperlink ref="A13" r:id="rId13" display="https://egrp365.ru/reestr?egrp=38:06:011231:1355" xr:uid="{00000000-0004-0000-0000-00000C000000}"/>
    <hyperlink ref="A15" r:id="rId14" display="https://egrp365.ru/reestr?egrp=38:06:011231:1475" xr:uid="{00000000-0004-0000-0000-00000D000000}"/>
    <hyperlink ref="A16" r:id="rId15" display="https://egrp365.ru/reestr?egrp=38:06:011231:1476" xr:uid="{00000000-0004-0000-0000-00000E000000}"/>
    <hyperlink ref="A17" r:id="rId16" display="https://egrp365.ru/reestr?egrp=38:06:011231:367" xr:uid="{00000000-0004-0000-0000-00000F000000}"/>
    <hyperlink ref="A18" r:id="rId17" display="https://egrp365.ru/reestr?egrp=38:06:011231:4860" xr:uid="{00000000-0004-0000-0000-000010000000}"/>
    <hyperlink ref="A19" r:id="rId18" display="https://egrp365.ru/reestr?egrp=38:06:011231:1479" xr:uid="{00000000-0004-0000-0000-000011000000}"/>
    <hyperlink ref="A21" r:id="rId19" display="https://egrp365.ru/reestr?egrp=38:06:011231:5819" xr:uid="{00000000-0004-0000-0000-000012000000}"/>
    <hyperlink ref="A20" r:id="rId20" display="https://egrp365.ru/reestr?egrp=38:06:011231:1480" xr:uid="{00000000-0004-0000-0000-000013000000}"/>
    <hyperlink ref="A24" r:id="rId21" display="https://egrp365.ru/reestr?egrp=38:06:011231:7911" xr:uid="{00000000-0004-0000-0000-000014000000}"/>
    <hyperlink ref="A23" r:id="rId22" display="https://egrp365.ru/reestr?egrp=38:06:011231:1483" xr:uid="{00000000-0004-0000-0000-000015000000}"/>
    <hyperlink ref="A28" r:id="rId23" display="https://egrp365.ru/reestr?egrp=38:06:011231:1488" xr:uid="{00000000-0004-0000-0000-000016000000}"/>
    <hyperlink ref="A32" r:id="rId24" display="https://egrp365.ru/reestr?egrp=38:06:011231:1492" xr:uid="{00000000-0004-0000-0000-000017000000}"/>
    <hyperlink ref="A26" r:id="rId25" display="https://egrp365.ru/reestr?egrp=38:06:011231:5326" xr:uid="{00000000-0004-0000-0000-000018000000}"/>
    <hyperlink ref="A25" r:id="rId26" display="https://egrp365.ru/reestr?egrp=38:06:011231:5924" xr:uid="{00000000-0004-0000-0000-000019000000}"/>
    <hyperlink ref="A27" r:id="rId27" display="https://egrp365.ru/reestr?egrp=38:06:011231:5455" xr:uid="{00000000-0004-0000-0000-00001A000000}"/>
    <hyperlink ref="A29" r:id="rId28" display="https://egrp365.ru/reestr?egrp=38:06:011231:1489" xr:uid="{00000000-0004-0000-0000-00001B000000}"/>
    <hyperlink ref="A30" r:id="rId29" display="https://egrp365.ru/reestr?egrp=38:06:011231:5492" xr:uid="{00000000-0004-0000-0000-00001C000000}"/>
    <hyperlink ref="A31" r:id="rId30" display="https://egrp365.ru/reestr?egrp=38:06:011231:5448" xr:uid="{00000000-0004-0000-0000-00001D000000}"/>
    <hyperlink ref="A33" r:id="rId31" display="https://egrp365.ru/reestr?egrp=38:06:011231:5467" xr:uid="{00000000-0004-0000-0000-00001E000000}"/>
    <hyperlink ref="A34" r:id="rId32" display="https://egrp365.ru/reestr?egrp=38:06:011231:1495" xr:uid="{00000000-0004-0000-0000-00001F000000}"/>
    <hyperlink ref="A35" r:id="rId33" display="https://egrp365.ru/reestr?egrp=38:06:011231:1494" xr:uid="{00000000-0004-0000-0000-000020000000}"/>
    <hyperlink ref="A37" r:id="rId34" display="https://egrp365.ru/reestr?egrp=38:06:011231:1496" xr:uid="{00000000-0004-0000-0000-000021000000}"/>
    <hyperlink ref="A38" r:id="rId35" display="https://egrp365.ru/reestr?egrp=38:06:011231:1497" xr:uid="{00000000-0004-0000-0000-000022000000}"/>
    <hyperlink ref="A39" r:id="rId36" display="https://egrp365.ru/reestr?egrp=38:06:011231:1498" xr:uid="{00000000-0004-0000-0000-000023000000}"/>
    <hyperlink ref="A40" r:id="rId37" display="https://egrp365.ru/reestr?egrp=38:06:011231:1499" xr:uid="{00000000-0004-0000-0000-000024000000}"/>
    <hyperlink ref="A41" r:id="rId38" display="https://egrp365.ru/reestr?egrp=38:06:011231:1500" xr:uid="{00000000-0004-0000-0000-000025000000}"/>
    <hyperlink ref="A42" r:id="rId39" display="https://egrp365.ru/reestr?egrp=38:06:011231:1501" xr:uid="{00000000-0004-0000-0000-000026000000}"/>
    <hyperlink ref="A43" r:id="rId40" display="https://egrp365.ru/reestr?egrp=38:06:011231:1502" xr:uid="{00000000-0004-0000-0000-000027000000}"/>
    <hyperlink ref="A44" r:id="rId41" display="https://egrp365.ru/reestr?egrp=38:06:011231:1503" xr:uid="{00000000-0004-0000-0000-000028000000}"/>
    <hyperlink ref="A45" r:id="rId42" display="https://egrp365.ru/reestr?egrp=38:06:011231:1357" xr:uid="{00000000-0004-0000-0000-000029000000}"/>
    <hyperlink ref="A46" r:id="rId43" display="https://egrp365.ru/reestr?egrp=38:06:011231:1358" xr:uid="{00000000-0004-0000-0000-00002A000000}"/>
    <hyperlink ref="A47" r:id="rId44" display="https://egrp365.ru/reestr?egrp=38:06:011231:1359" xr:uid="{00000000-0004-0000-0000-00002B000000}"/>
    <hyperlink ref="A48" r:id="rId45" display="https://egrp365.ru/reestr?egrp=38:06:011231:5049" xr:uid="{00000000-0004-0000-0000-00002C000000}"/>
    <hyperlink ref="A49" r:id="rId46" display="https://egrp365.ru/reestr?egrp=38:06:011231:1361" xr:uid="{00000000-0004-0000-0000-00002D000000}"/>
    <hyperlink ref="A50" r:id="rId47" display="https://egrp365.ru/reestr?egrp=38:06:011231:5032" xr:uid="{00000000-0004-0000-0000-00002E000000}"/>
    <hyperlink ref="A51" r:id="rId48" display="https://egrp365.ru/reestr?egrp=38:06:011231:1363" xr:uid="{00000000-0004-0000-0000-00002F000000}"/>
    <hyperlink ref="A52" r:id="rId49" display="https://egrp365.ru/reestr?egrp=38:06:011231:1364" xr:uid="{00000000-0004-0000-0000-000030000000}"/>
    <hyperlink ref="A53" r:id="rId50" display="https://egrp365.ru/reestr?egrp=38:06:011231:1365" xr:uid="{00000000-0004-0000-0000-000031000000}"/>
    <hyperlink ref="A54" r:id="rId51" display="https://egrp365.ru/reestr?egrp=38:06:011231:5242" xr:uid="{00000000-0004-0000-0000-000032000000}"/>
    <hyperlink ref="A56" r:id="rId52" display="https://egrp365.ru/reestr?egrp=38:06:011231:3753" xr:uid="{00000000-0004-0000-0000-000033000000}"/>
    <hyperlink ref="A57" r:id="rId53" display="https://egrp365.ru/reestr?egrp=38:06:011231:1369" xr:uid="{00000000-0004-0000-0000-000034000000}"/>
    <hyperlink ref="A59" r:id="rId54" display="https://egrp365.ru/reestr?egrp=38:06:011231:1371" xr:uid="{00000000-0004-0000-0000-000035000000}"/>
    <hyperlink ref="A58" r:id="rId55" display="https://egrp365.ru/reestr?egrp=38:06:011231:1370" xr:uid="{00000000-0004-0000-0000-000036000000}"/>
    <hyperlink ref="A60" r:id="rId56" display="https://egrp365.ru/reestr?egrp=38:06:011231:1372" xr:uid="{00000000-0004-0000-0000-000037000000}"/>
    <hyperlink ref="A61" r:id="rId57" display="https://egrp365.ru/reestr?egrp=38:06:011231:5449" xr:uid="{00000000-0004-0000-0000-000038000000}"/>
    <hyperlink ref="A63" r:id="rId58" display="https://egrp365.ru/reestr?egrp=38:06:011231:1375" xr:uid="{00000000-0004-0000-0000-000039000000}"/>
    <hyperlink ref="A62" r:id="rId59" display="https://egrp365.ru/reestr?egrp=38:06:011231:1374" xr:uid="{00000000-0004-0000-0000-00003A000000}"/>
    <hyperlink ref="A64" r:id="rId60" display="https://egrp365.ru/reestr?egrp=38:06:011231:1376" xr:uid="{00000000-0004-0000-0000-00003B000000}"/>
    <hyperlink ref="A66" r:id="rId61" display="https://egrp365.ru/reestr?egrp=38:06:011231:1378" xr:uid="{00000000-0004-0000-0000-00003C000000}"/>
    <hyperlink ref="A67" r:id="rId62" display="https://egrp365.ru/reestr?egrp=38:06:011231:1379" xr:uid="{00000000-0004-0000-0000-00003D000000}"/>
    <hyperlink ref="A68" r:id="rId63" display="https://egrp365.ru/reestr?egrp=38:06:011231:5905" xr:uid="{00000000-0004-0000-0000-00003E000000}"/>
    <hyperlink ref="A69" r:id="rId64" display="https://egrp365.ru/reestr?egrp=38:06:011231:1381" xr:uid="{00000000-0004-0000-0000-00003F000000}"/>
    <hyperlink ref="A70" r:id="rId65" display="https://egrp365.ru/reestr?egrp=38:06:011231:7623" xr:uid="{00000000-0004-0000-0000-000040000000}"/>
    <hyperlink ref="A71" r:id="rId66" display="https://egrp365.ru/reestr?egrp=38:06:011231:1383" xr:uid="{00000000-0004-0000-0000-000041000000}"/>
    <hyperlink ref="A72" r:id="rId67" display="https://egrp365.ru/reestr?egrp=38:06:011231:1384" xr:uid="{00000000-0004-0000-0000-000042000000}"/>
    <hyperlink ref="A74" r:id="rId68" display="https://egrp365.ru/reestr?egrp=38:06:011231:3647" xr:uid="{00000000-0004-0000-0000-000043000000}"/>
    <hyperlink ref="A73" r:id="rId69" display="https://egrp365.ru/reestr?egrp=38:06:011231:1385" xr:uid="{00000000-0004-0000-0000-000044000000}"/>
    <hyperlink ref="A75" r:id="rId70" display="https://egrp365.ru/reestr?egrp=38:06:011231:1387" xr:uid="{00000000-0004-0000-0000-000045000000}"/>
    <hyperlink ref="A77" r:id="rId71" display="https://egrp365.ru/reestr?egrp=38:06:011231:1389" xr:uid="{00000000-0004-0000-0000-000046000000}"/>
    <hyperlink ref="A78" r:id="rId72" display="https://egrp365.ru/reestr?egrp=38:06:011231:1390" xr:uid="{00000000-0004-0000-0000-000047000000}"/>
    <hyperlink ref="A76" r:id="rId73" display="https://egrp365.ru/reestr?egrp=38:06:011231:1388" xr:uid="{00000000-0004-0000-0000-000048000000}"/>
    <hyperlink ref="A79" r:id="rId74" display="https://egrp365.ru/reestr?egrp=38:06:011231:1391" xr:uid="{00000000-0004-0000-0000-000049000000}"/>
    <hyperlink ref="A80" r:id="rId75" display="https://egrp365.ru/reestr?egrp=38:06:011231:1392" xr:uid="{00000000-0004-0000-0000-00004A000000}"/>
    <hyperlink ref="A83" r:id="rId76" display="https://egrp365.ru/reestr?egrp=38:06:011231:5452" xr:uid="{00000000-0004-0000-0000-00004B000000}"/>
    <hyperlink ref="A82" r:id="rId77" display="https://egrp365.ru/reestr?egrp=38:06:011231:1394" xr:uid="{00000000-0004-0000-0000-00004C000000}"/>
    <hyperlink ref="A85" r:id="rId78" display="https://egrp365.ru/reestr?egrp=38:06:011231:1397" xr:uid="{00000000-0004-0000-0000-00004D000000}"/>
    <hyperlink ref="A84" r:id="rId79" display="https://egrp365.ru/reestr?egrp=38:06:011231:1396" xr:uid="{00000000-0004-0000-0000-00004E000000}"/>
    <hyperlink ref="A87" r:id="rId80" display="https://egrp365.ru/reestr?egrp=38:06:011231:5581" xr:uid="{00000000-0004-0000-0000-00004F000000}"/>
    <hyperlink ref="A86" r:id="rId81" display="https://egrp365.ru/reestr?egrp=38:06:011231:1398" xr:uid="{00000000-0004-0000-0000-000050000000}"/>
    <hyperlink ref="A88" r:id="rId82" display="https://egrp365.ru/reestr?egrp=38:06:011231:1400" xr:uid="{00000000-0004-0000-0000-000051000000}"/>
    <hyperlink ref="A89" r:id="rId83" display="https://egrp365.ru/reestr?egrp=38:06:011231:1401" xr:uid="{00000000-0004-0000-0000-000052000000}"/>
    <hyperlink ref="A91" r:id="rId84" display="https://egrp365.ru/reestr?egrp=38:06:011231:1403" xr:uid="{00000000-0004-0000-0000-000053000000}"/>
    <hyperlink ref="A90" r:id="rId85" display="https://egrp365.ru/reestr?egrp=38:06:011231:1402" xr:uid="{00000000-0004-0000-0000-000054000000}"/>
    <hyperlink ref="A93" r:id="rId86" display="https://egrp365.ru/reestr?egrp=38:06:011231:7940" xr:uid="{00000000-0004-0000-0000-000055000000}"/>
    <hyperlink ref="A92" r:id="rId87" display="https://egrp365.ru/reestr?egrp=38:06:011231:1404" xr:uid="{00000000-0004-0000-0000-000056000000}"/>
    <hyperlink ref="A95" r:id="rId88" display="https://egrp365.ru/reestr?egrp=38:06:011231:1407" xr:uid="{00000000-0004-0000-0000-000057000000}"/>
    <hyperlink ref="A94" r:id="rId89" display="https://egrp365.ru/reestr?egrp=38:06:011231:1406" xr:uid="{00000000-0004-0000-0000-000058000000}"/>
    <hyperlink ref="A97" r:id="rId90" display="https://egrp365.ru/reestr?egrp=38:06:011231:1409" xr:uid="{00000000-0004-0000-0000-000059000000}"/>
    <hyperlink ref="A96" r:id="rId91" display="https://egrp365.ru/reestr?egrp=38:06:011231:1408" xr:uid="{00000000-0004-0000-0000-00005A000000}"/>
    <hyperlink ref="A99" r:id="rId92" display="https://egrp365.ru/reestr?egrp=38:06:011231:1411" xr:uid="{00000000-0004-0000-0000-00005B000000}"/>
    <hyperlink ref="A98" r:id="rId93" display="https://egrp365.ru/reestr?egrp=38:06:011231:5453" xr:uid="{00000000-0004-0000-0000-00005C000000}"/>
    <hyperlink ref="A100" r:id="rId94" display="https://egrp365.ru/reestr?egrp=38:06:011231:3728" xr:uid="{00000000-0004-0000-0000-00005D000000}"/>
    <hyperlink ref="A101" r:id="rId95" display="https://egrp365.ru/reestr?egrp=38:06:011231:7579" xr:uid="{00000000-0004-0000-0000-00005E000000}"/>
    <hyperlink ref="A103" r:id="rId96" display="https://egrp365.ru/reestr?egrp=38:06:011231:1415" xr:uid="{00000000-0004-0000-0000-00005F000000}"/>
    <hyperlink ref="A102" r:id="rId97" display="https://egrp365.ru/reestr?egrp=38:06:011231:1414" xr:uid="{00000000-0004-0000-0000-000060000000}"/>
    <hyperlink ref="A105" r:id="rId98" display="https://egrp365.ru/reestr?egrp=38:06:011231:1417" xr:uid="{00000000-0004-0000-0000-000061000000}"/>
    <hyperlink ref="A104" r:id="rId99" display="https://egrp365.ru/reestr?egrp=38:06:011231:1416" xr:uid="{00000000-0004-0000-0000-000062000000}"/>
    <hyperlink ref="A107" r:id="rId100" display="https://egrp365.ru/reestr?egrp=38:06:011231:1419" xr:uid="{00000000-0004-0000-0000-000063000000}"/>
    <hyperlink ref="A106" r:id="rId101" display="https://egrp365.ru/reestr?egrp=38:06:011231:1418" xr:uid="{00000000-0004-0000-0000-000064000000}"/>
    <hyperlink ref="A108" r:id="rId102" display="https://egrp365.ru/reestr?egrp=38:06:011231:1420" xr:uid="{00000000-0004-0000-0000-000065000000}"/>
    <hyperlink ref="A110" r:id="rId103" display="https://egrp365.ru/reestr?egrp=38:06:011231:1422" xr:uid="{00000000-0004-0000-0000-000066000000}"/>
    <hyperlink ref="A109" r:id="rId104" display="https://egrp365.ru/reestr?egrp=38:06:011231:3711" xr:uid="{00000000-0004-0000-0000-000067000000}"/>
    <hyperlink ref="A111" r:id="rId105" display="https://egrp365.ru/reestr?egrp=38:06:011231:1423" xr:uid="{00000000-0004-0000-0000-000068000000}"/>
    <hyperlink ref="A112" r:id="rId106" display="https://egrp365.ru/reestr?egrp=38:06:011231:1424" xr:uid="{00000000-0004-0000-0000-000069000000}"/>
    <hyperlink ref="A113" r:id="rId107" display="https://egrp365.ru/reestr?egrp=38:06:011231:1425" xr:uid="{00000000-0004-0000-0000-00006A000000}"/>
    <hyperlink ref="A114" r:id="rId108" display="https://egrp365.ru/reestr?egrp=38:06:011231:1426" xr:uid="{00000000-0004-0000-0000-00006B000000}"/>
    <hyperlink ref="A115" r:id="rId109" display="https://egrp365.ru/reestr?egrp=38:06:011231:1427" xr:uid="{00000000-0004-0000-0000-00006C000000}"/>
    <hyperlink ref="A116" r:id="rId110" display="https://egrp365.ru/reestr?egrp=38:06:011231:1428" xr:uid="{00000000-0004-0000-0000-00006D000000}"/>
    <hyperlink ref="A117" r:id="rId111" display="https://egrp365.ru/reestr?egrp=38:06:011231:1429" xr:uid="{00000000-0004-0000-0000-00006E000000}"/>
    <hyperlink ref="A118" r:id="rId112" display="https://egrp365.ru/reestr?egrp=38:06:011231:7788" xr:uid="{00000000-0004-0000-0000-00006F000000}"/>
    <hyperlink ref="A119" r:id="rId113" display="https://egrp365.ru/reestr?egrp=38:06:011231:1431" xr:uid="{00000000-0004-0000-0000-000070000000}"/>
    <hyperlink ref="A121" r:id="rId114" display="https://egrp365.ru/reestr?egrp=38:06:011231:1433" xr:uid="{00000000-0004-0000-0000-000071000000}"/>
    <hyperlink ref="A120" r:id="rId115" display="https://egrp365.ru/reestr?egrp=38:06:011231:1432" xr:uid="{00000000-0004-0000-0000-000072000000}"/>
    <hyperlink ref="A123" r:id="rId116" display="https://egrp365.ru/reestr?egrp=38:06:011231:1435" xr:uid="{00000000-0004-0000-0000-000073000000}"/>
    <hyperlink ref="A124" r:id="rId117" display="https://egrp365.ru/reestr?egrp=38:06:011231:4385" xr:uid="{00000000-0004-0000-0000-000074000000}"/>
    <hyperlink ref="A125" r:id="rId118" display="https://egrp365.ru/reestr?egrp=38:06:011231:5458" xr:uid="{00000000-0004-0000-0000-000075000000}"/>
    <hyperlink ref="A127" r:id="rId119" display="https://egrp365.ru/reestr?egrp=38:06:011231:1439" xr:uid="{00000000-0004-0000-0000-000076000000}"/>
    <hyperlink ref="A126" r:id="rId120" display="https://egrp365.ru/reestr?egrp=38:06:011231:1438" xr:uid="{00000000-0004-0000-0000-000077000000}"/>
    <hyperlink ref="A129" r:id="rId121" display="https://egrp365.ru/reestr?egrp=38:06:011231:1441" xr:uid="{00000000-0004-0000-0000-000078000000}"/>
    <hyperlink ref="A128" r:id="rId122" display="https://egrp365.ru/reestr?egrp=38:06:011231:1440" xr:uid="{00000000-0004-0000-0000-000079000000}"/>
    <hyperlink ref="A130" r:id="rId123" display="https://egrp365.ru/reestr?egrp=38:06:011231:1442" xr:uid="{00000000-0004-0000-0000-00007A000000}"/>
    <hyperlink ref="A131" r:id="rId124" display="https://egrp365.ru/reestr?egrp=38:06:011231:1443" xr:uid="{00000000-0004-0000-0000-00007B000000}"/>
    <hyperlink ref="A132" r:id="rId125" display="https://egrp365.ru/reestr?egrp=38:06:011231:1444" xr:uid="{00000000-0004-0000-0000-00007C000000}"/>
    <hyperlink ref="A133" r:id="rId126" display="https://egrp365.ru/reestr?egrp=38:06:011231:1445" xr:uid="{00000000-0004-0000-0000-00007D000000}"/>
    <hyperlink ref="A135" r:id="rId127" display="https://egrp365.ru/reestr?egrp=38:06:011231:1448" xr:uid="{00000000-0004-0000-0000-00007E000000}"/>
    <hyperlink ref="A134" r:id="rId128" display="https://egrp365.ru/reestr?egrp=38:06:011231:5462" xr:uid="{00000000-0004-0000-0000-00007F000000}"/>
    <hyperlink ref="A136" r:id="rId129" display="https://egrp365.ru/reestr?egrp=38:06:011231:1449" xr:uid="{00000000-0004-0000-0000-000080000000}"/>
    <hyperlink ref="A137" r:id="rId130" display="https://egrp365.ru/reestr?egrp=38:06:011231:1450" xr:uid="{00000000-0004-0000-0000-000081000000}"/>
    <hyperlink ref="A139" r:id="rId131" display="https://egrp365.ru/reestr?egrp=38:06:011231:1452" xr:uid="{00000000-0004-0000-0000-000082000000}"/>
    <hyperlink ref="A138" r:id="rId132" display="https://egrp365.ru/reestr?egrp=38:06:011231:1451" xr:uid="{00000000-0004-0000-0000-000083000000}"/>
    <hyperlink ref="A140" r:id="rId133" display="https://egrp365.ru/reestr?egrp=38:06:011231:1453" xr:uid="{00000000-0004-0000-0000-000084000000}"/>
    <hyperlink ref="A141" r:id="rId134" display="https://egrp365.ru/reestr?egrp=38:06:011231:1454" xr:uid="{00000000-0004-0000-0000-000085000000}"/>
    <hyperlink ref="A142" r:id="rId135" display="https://egrp365.ru/reestr?egrp=38:06:011231:1455" xr:uid="{00000000-0004-0000-0000-000086000000}"/>
    <hyperlink ref="A143" r:id="rId136" display="https://egrp365.ru/reestr?egrp=38:06:011231:1456" xr:uid="{00000000-0004-0000-0000-000087000000}"/>
    <hyperlink ref="A144" r:id="rId137" display="https://egrp365.ru/reestr?egrp=38:06:011231:1457" xr:uid="{00000000-0004-0000-0000-000088000000}"/>
    <hyperlink ref="A145" r:id="rId138" display="https://egrp365.ru/reestr?egrp=38:06:011231:1458" xr:uid="{00000000-0004-0000-0000-000089000000}"/>
    <hyperlink ref="A146" r:id="rId139" display="https://egrp365.ru/reestr?egrp=38:06:011231:5123" xr:uid="{00000000-0004-0000-0000-00008A000000}"/>
    <hyperlink ref="A147" r:id="rId140" display="https://egrp365.ru/reestr?egrp=38:06:011231:1460" xr:uid="{00000000-0004-0000-0000-00008B000000}"/>
    <hyperlink ref="A148" r:id="rId141" display="https://egrp365.ru/reestr?egrp=38:06:011231:1461" xr:uid="{00000000-0004-0000-0000-00008C000000}"/>
    <hyperlink ref="A149" r:id="rId142" display="https://egrp365.ru/reestr?egrp=38:06:011231:1462" xr:uid="{00000000-0004-0000-0000-00008D000000}"/>
    <hyperlink ref="A151" r:id="rId143" display="https://egrp365.ru/reestr?egrp=38:06:011231:1464" xr:uid="{00000000-0004-0000-0000-00008E000000}"/>
    <hyperlink ref="A150" r:id="rId144" display="https://egrp365.ru/reestr?egrp=38:06:011231:1463" xr:uid="{00000000-0004-0000-0000-00008F000000}"/>
    <hyperlink ref="A153" r:id="rId145" display="https://egrp365.ru/reestr?egrp=38:06:011231:1466" xr:uid="{00000000-0004-0000-0000-000090000000}"/>
    <hyperlink ref="A152" r:id="rId146" display="https://egrp365.ru/reestr?egrp=38:06:011231:1465" xr:uid="{00000000-0004-0000-0000-000091000000}"/>
    <hyperlink ref="A155" r:id="rId147" display="https://egrp365.ru/reestr?egrp=38:06:011231:1468" xr:uid="{00000000-0004-0000-0000-000092000000}"/>
    <hyperlink ref="A154" r:id="rId148" display="https://egrp365.ru/reestr?egrp=38:06:011231:1467" xr:uid="{00000000-0004-0000-0000-000093000000}"/>
    <hyperlink ref="A156" r:id="rId149" display="https://egrp365.ru/reestr?egrp=38:06:011231:1469" xr:uid="{00000000-0004-0000-0000-000094000000}"/>
    <hyperlink ref="A159" r:id="rId150" display="https://egrp365.ru/reestr?egrp=38:06:011231:5461" xr:uid="{00000000-0004-0000-0000-000095000000}"/>
    <hyperlink ref="A157" r:id="rId151" display="https://egrp365.ru/reestr?egrp=38:06:011231:1470" xr:uid="{00000000-0004-0000-0000-000096000000}"/>
    <hyperlink ref="A160" r:id="rId152" display="https://egrp365.ru/reestr?egrp=38:06:011231:1473" xr:uid="{00000000-0004-0000-0000-000097000000}"/>
    <hyperlink ref="A158" r:id="rId153" display="https://egrp365.ru/reestr?egrp=38:06:011231:1471" xr:uid="{00000000-0004-0000-0000-000098000000}"/>
    <hyperlink ref="A161" r:id="rId154" display="https://egrp365.ru/reestr?egrp=38:06:011231:1474" xr:uid="{00000000-0004-0000-0000-000099000000}"/>
    <hyperlink ref="A55" r:id="rId155" display="https://egrp365.ru/reestr?egrp=38:06:011231:1367" xr:uid="{00000000-0004-0000-0000-00009A000000}"/>
    <hyperlink ref="A36" r:id="rId156" display="https://egrp365.ru/reestr?egrp=38:06:011231:1495" xr:uid="{00000000-0004-0000-0000-00009B000000}"/>
    <hyperlink ref="A22" r:id="rId157" display="https://egrp365.ru/reestr?egrp=38:06:011231:1482" xr:uid="{00000000-0004-0000-0000-00009C000000}"/>
    <hyperlink ref="A65" r:id="rId158" display="https://egrp365.org/reestr?egrp=38:06:011231:1377" xr:uid="{00000000-0004-0000-0000-00009D000000}"/>
  </hyperlinks>
  <printOptions gridLines="1"/>
  <pageMargins left="0.51181102362204722" right="0.19685039370078741" top="0.19685039370078741" bottom="0.19685039370078741" header="0.31496062992125984" footer="0.31496062992125984"/>
  <pageSetup paperSize="9" scale="55" fitToHeight="0" orientation="landscape" r:id="rId15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Долг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</dc:creator>
  <cp:lastModifiedBy>Павел</cp:lastModifiedBy>
  <cp:lastPrinted>2020-06-20T05:55:26Z</cp:lastPrinted>
  <dcterms:created xsi:type="dcterms:W3CDTF">2018-04-23T10:22:26Z</dcterms:created>
  <dcterms:modified xsi:type="dcterms:W3CDTF">2026-06-29T07:04:41Z</dcterms:modified>
</cp:coreProperties>
</file>